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856"/>
  </bookViews>
  <sheets>
    <sheet name="Cuadro 1 CompNorm" sheetId="38" r:id="rId1"/>
  </sheets>
  <definedNames>
    <definedName name="_xlnm.Print_Area" localSheetId="0">'Cuadro 1 CompNorm'!$A$1:$Q$742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3" i="38" l="1"/>
  <c r="H733" i="38"/>
  <c r="C733" i="38"/>
  <c r="M732" i="38"/>
  <c r="H732" i="38"/>
  <c r="C732" i="38"/>
  <c r="M731" i="38"/>
  <c r="H731" i="38"/>
  <c r="C731" i="38"/>
  <c r="M730" i="38"/>
  <c r="M728" i="38" s="1"/>
  <c r="H730" i="38"/>
  <c r="C730" i="38"/>
  <c r="C728" i="38" s="1"/>
  <c r="M729" i="38"/>
  <c r="H729" i="38"/>
  <c r="C729" i="38"/>
  <c r="P728" i="38"/>
  <c r="O728" i="38"/>
  <c r="N728" i="38"/>
  <c r="N724" i="38" s="1"/>
  <c r="N720" i="38" s="1"/>
  <c r="L728" i="38"/>
  <c r="K728" i="38"/>
  <c r="K724" i="38" s="1"/>
  <c r="K720" i="38" s="1"/>
  <c r="J728" i="38"/>
  <c r="I728" i="38"/>
  <c r="H728" i="38"/>
  <c r="G728" i="38"/>
  <c r="F728" i="38"/>
  <c r="E728" i="38"/>
  <c r="D728" i="38"/>
  <c r="M727" i="38"/>
  <c r="H727" i="38"/>
  <c r="C727" i="38"/>
  <c r="M726" i="38"/>
  <c r="M725" i="38" s="1"/>
  <c r="M724" i="38" s="1"/>
  <c r="H726" i="38"/>
  <c r="H725" i="38" s="1"/>
  <c r="H724" i="38" s="1"/>
  <c r="H720" i="38" s="1"/>
  <c r="C726" i="38"/>
  <c r="C725" i="38" s="1"/>
  <c r="P725" i="38"/>
  <c r="P724" i="38" s="1"/>
  <c r="P720" i="38" s="1"/>
  <c r="O725" i="38"/>
  <c r="N725" i="38"/>
  <c r="L725" i="38"/>
  <c r="K725" i="38"/>
  <c r="J725" i="38"/>
  <c r="J724" i="38" s="1"/>
  <c r="J720" i="38" s="1"/>
  <c r="I725" i="38"/>
  <c r="G725" i="38"/>
  <c r="G724" i="38" s="1"/>
  <c r="G720" i="38" s="1"/>
  <c r="F725" i="38"/>
  <c r="F724" i="38" s="1"/>
  <c r="F720" i="38" s="1"/>
  <c r="E725" i="38"/>
  <c r="E724" i="38" s="1"/>
  <c r="E720" i="38" s="1"/>
  <c r="D725" i="38"/>
  <c r="D724" i="38" s="1"/>
  <c r="D720" i="38" s="1"/>
  <c r="O724" i="38"/>
  <c r="L724" i="38"/>
  <c r="L720" i="38" s="1"/>
  <c r="I724" i="38"/>
  <c r="I720" i="38" s="1"/>
  <c r="M723" i="38"/>
  <c r="H723" i="38"/>
  <c r="C723" i="38"/>
  <c r="M722" i="38"/>
  <c r="H722" i="38"/>
  <c r="C722" i="38"/>
  <c r="M721" i="38"/>
  <c r="H721" i="38"/>
  <c r="C721" i="38"/>
  <c r="O720" i="38"/>
  <c r="M719" i="38"/>
  <c r="H719" i="38"/>
  <c r="C719" i="38"/>
  <c r="M718" i="38"/>
  <c r="H718" i="38"/>
  <c r="C718" i="38"/>
  <c r="M717" i="38"/>
  <c r="H717" i="38"/>
  <c r="H714" i="38" s="1"/>
  <c r="H713" i="38" s="1"/>
  <c r="H711" i="38" s="1"/>
  <c r="C717" i="38"/>
  <c r="M716" i="38"/>
  <c r="H716" i="38"/>
  <c r="C716" i="38"/>
  <c r="M715" i="38"/>
  <c r="H715" i="38"/>
  <c r="C715" i="38"/>
  <c r="P714" i="38"/>
  <c r="P713" i="38" s="1"/>
  <c r="P711" i="38" s="1"/>
  <c r="O714" i="38"/>
  <c r="N714" i="38"/>
  <c r="M714" i="38"/>
  <c r="M713" i="38" s="1"/>
  <c r="L714" i="38"/>
  <c r="L713" i="38" s="1"/>
  <c r="L711" i="38" s="1"/>
  <c r="K714" i="38"/>
  <c r="J714" i="38"/>
  <c r="J713" i="38" s="1"/>
  <c r="J711" i="38" s="1"/>
  <c r="I714" i="38"/>
  <c r="G714" i="38"/>
  <c r="F714" i="38"/>
  <c r="E714" i="38"/>
  <c r="D714" i="38"/>
  <c r="D713" i="38" s="1"/>
  <c r="D711" i="38" s="1"/>
  <c r="C714" i="38"/>
  <c r="O713" i="38"/>
  <c r="O711" i="38" s="1"/>
  <c r="N713" i="38"/>
  <c r="N711" i="38" s="1"/>
  <c r="N695" i="38" s="1"/>
  <c r="K713" i="38"/>
  <c r="I713" i="38"/>
  <c r="G713" i="38"/>
  <c r="F713" i="38"/>
  <c r="F711" i="38" s="1"/>
  <c r="E713" i="38"/>
  <c r="C713" i="38"/>
  <c r="M712" i="38"/>
  <c r="M711" i="38" s="1"/>
  <c r="H712" i="38"/>
  <c r="C712" i="38"/>
  <c r="C711" i="38" s="1"/>
  <c r="K711" i="38"/>
  <c r="I711" i="38"/>
  <c r="G711" i="38"/>
  <c r="E711" i="38"/>
  <c r="M710" i="38"/>
  <c r="H710" i="38"/>
  <c r="C710" i="38"/>
  <c r="M709" i="38"/>
  <c r="M708" i="38" s="1"/>
  <c r="M707" i="38" s="1"/>
  <c r="H709" i="38"/>
  <c r="C709" i="38"/>
  <c r="P708" i="38"/>
  <c r="P707" i="38" s="1"/>
  <c r="P705" i="38" s="1"/>
  <c r="O708" i="38"/>
  <c r="N708" i="38"/>
  <c r="L708" i="38"/>
  <c r="K708" i="38"/>
  <c r="J708" i="38"/>
  <c r="I708" i="38"/>
  <c r="H708" i="38"/>
  <c r="G708" i="38"/>
  <c r="G707" i="38" s="1"/>
  <c r="G705" i="38" s="1"/>
  <c r="F708" i="38"/>
  <c r="E708" i="38"/>
  <c r="D708" i="38"/>
  <c r="D707" i="38" s="1"/>
  <c r="D705" i="38" s="1"/>
  <c r="C708" i="38"/>
  <c r="O707" i="38"/>
  <c r="N707" i="38"/>
  <c r="L707" i="38"/>
  <c r="K707" i="38"/>
  <c r="J707" i="38"/>
  <c r="I707" i="38"/>
  <c r="I705" i="38" s="1"/>
  <c r="H707" i="38"/>
  <c r="F707" i="38"/>
  <c r="F705" i="38" s="1"/>
  <c r="E707" i="38"/>
  <c r="C707" i="38"/>
  <c r="M706" i="38"/>
  <c r="H706" i="38"/>
  <c r="C706" i="38"/>
  <c r="O705" i="38"/>
  <c r="N705" i="38"/>
  <c r="L705" i="38"/>
  <c r="K705" i="38"/>
  <c r="J705" i="38"/>
  <c r="H705" i="38"/>
  <c r="E705" i="38"/>
  <c r="C705" i="38"/>
  <c r="M704" i="38"/>
  <c r="M703" i="38" s="1"/>
  <c r="M700" i="38" s="1"/>
  <c r="H704" i="38"/>
  <c r="H703" i="38" s="1"/>
  <c r="C704" i="38"/>
  <c r="P703" i="38"/>
  <c r="P700" i="38" s="1"/>
  <c r="O703" i="38"/>
  <c r="N703" i="38"/>
  <c r="L703" i="38"/>
  <c r="K703" i="38"/>
  <c r="J703" i="38"/>
  <c r="I703" i="38"/>
  <c r="G703" i="38"/>
  <c r="F703" i="38"/>
  <c r="E703" i="38"/>
  <c r="D703" i="38"/>
  <c r="D700" i="38" s="1"/>
  <c r="C703" i="38"/>
  <c r="M702" i="38"/>
  <c r="H702" i="38"/>
  <c r="H701" i="38" s="1"/>
  <c r="C702" i="38"/>
  <c r="C701" i="38" s="1"/>
  <c r="C700" i="38" s="1"/>
  <c r="P701" i="38"/>
  <c r="O701" i="38"/>
  <c r="N701" i="38"/>
  <c r="M701" i="38"/>
  <c r="L701" i="38"/>
  <c r="L700" i="38" s="1"/>
  <c r="K701" i="38"/>
  <c r="J701" i="38"/>
  <c r="I701" i="38"/>
  <c r="I700" i="38" s="1"/>
  <c r="G701" i="38"/>
  <c r="F701" i="38"/>
  <c r="F700" i="38" s="1"/>
  <c r="E701" i="38"/>
  <c r="E700" i="38" s="1"/>
  <c r="D701" i="38"/>
  <c r="O700" i="38"/>
  <c r="N700" i="38"/>
  <c r="K700" i="38"/>
  <c r="J700" i="38"/>
  <c r="G700" i="38"/>
  <c r="M699" i="38"/>
  <c r="M698" i="38" s="1"/>
  <c r="M696" i="38" s="1"/>
  <c r="H699" i="38"/>
  <c r="H698" i="38" s="1"/>
  <c r="C699" i="38"/>
  <c r="P698" i="38"/>
  <c r="P696" i="38" s="1"/>
  <c r="O698" i="38"/>
  <c r="O696" i="38" s="1"/>
  <c r="O695" i="38" s="1"/>
  <c r="N698" i="38"/>
  <c r="L698" i="38"/>
  <c r="K698" i="38"/>
  <c r="J698" i="38"/>
  <c r="J696" i="38" s="1"/>
  <c r="I698" i="38"/>
  <c r="G698" i="38"/>
  <c r="G696" i="38" s="1"/>
  <c r="F698" i="38"/>
  <c r="E698" i="38"/>
  <c r="D698" i="38"/>
  <c r="D696" i="38" s="1"/>
  <c r="C698" i="38"/>
  <c r="M697" i="38"/>
  <c r="H697" i="38"/>
  <c r="H696" i="38" s="1"/>
  <c r="C697" i="38"/>
  <c r="C696" i="38" s="1"/>
  <c r="N696" i="38"/>
  <c r="L696" i="38"/>
  <c r="K696" i="38"/>
  <c r="I696" i="38"/>
  <c r="F696" i="38"/>
  <c r="E696" i="38"/>
  <c r="E695" i="38" s="1"/>
  <c r="K695" i="38"/>
  <c r="M693" i="38"/>
  <c r="H693" i="38"/>
  <c r="C693" i="38"/>
  <c r="M692" i="38"/>
  <c r="M690" i="38" s="1"/>
  <c r="H692" i="38"/>
  <c r="C692" i="38"/>
  <c r="M691" i="38"/>
  <c r="H691" i="38"/>
  <c r="H690" i="38" s="1"/>
  <c r="C691" i="38"/>
  <c r="P690" i="38"/>
  <c r="O690" i="38"/>
  <c r="N690" i="38"/>
  <c r="L690" i="38"/>
  <c r="L686" i="38" s="1"/>
  <c r="L683" i="38" s="1"/>
  <c r="K690" i="38"/>
  <c r="J690" i="38"/>
  <c r="J686" i="38" s="1"/>
  <c r="J683" i="38" s="1"/>
  <c r="I690" i="38"/>
  <c r="G690" i="38"/>
  <c r="F690" i="38"/>
  <c r="E690" i="38"/>
  <c r="D690" i="38"/>
  <c r="C690" i="38"/>
  <c r="M689" i="38"/>
  <c r="H689" i="38"/>
  <c r="C689" i="38"/>
  <c r="C687" i="38" s="1"/>
  <c r="C686" i="38" s="1"/>
  <c r="M688" i="38"/>
  <c r="M687" i="38" s="1"/>
  <c r="H688" i="38"/>
  <c r="H687" i="38" s="1"/>
  <c r="H686" i="38" s="1"/>
  <c r="C688" i="38"/>
  <c r="P687" i="38"/>
  <c r="O687" i="38"/>
  <c r="O686" i="38" s="1"/>
  <c r="O683" i="38" s="1"/>
  <c r="N687" i="38"/>
  <c r="N686" i="38" s="1"/>
  <c r="N683" i="38" s="1"/>
  <c r="L687" i="38"/>
  <c r="K687" i="38"/>
  <c r="J687" i="38"/>
  <c r="I687" i="38"/>
  <c r="I686" i="38" s="1"/>
  <c r="I683" i="38" s="1"/>
  <c r="G687" i="38"/>
  <c r="F687" i="38"/>
  <c r="F686" i="38" s="1"/>
  <c r="F683" i="38" s="1"/>
  <c r="E687" i="38"/>
  <c r="D687" i="38"/>
  <c r="P686" i="38"/>
  <c r="K686" i="38"/>
  <c r="K683" i="38" s="1"/>
  <c r="G686" i="38"/>
  <c r="E686" i="38"/>
  <c r="E683" i="38" s="1"/>
  <c r="D686" i="38"/>
  <c r="M685" i="38"/>
  <c r="H685" i="38"/>
  <c r="C685" i="38"/>
  <c r="M684" i="38"/>
  <c r="H684" i="38"/>
  <c r="H683" i="38" s="1"/>
  <c r="C684" i="38"/>
  <c r="P683" i="38"/>
  <c r="G683" i="38"/>
  <c r="D683" i="38"/>
  <c r="M682" i="38"/>
  <c r="H682" i="38"/>
  <c r="C682" i="38"/>
  <c r="M681" i="38"/>
  <c r="H681" i="38"/>
  <c r="C681" i="38"/>
  <c r="M680" i="38"/>
  <c r="H680" i="38"/>
  <c r="C680" i="38"/>
  <c r="M679" i="38"/>
  <c r="M678" i="38" s="1"/>
  <c r="M677" i="38" s="1"/>
  <c r="H679" i="38"/>
  <c r="H678" i="38" s="1"/>
  <c r="H677" i="38" s="1"/>
  <c r="C679" i="38"/>
  <c r="P678" i="38"/>
  <c r="O678" i="38"/>
  <c r="O677" i="38" s="1"/>
  <c r="N678" i="38"/>
  <c r="N677" i="38" s="1"/>
  <c r="L678" i="38"/>
  <c r="K678" i="38"/>
  <c r="J678" i="38"/>
  <c r="I678" i="38"/>
  <c r="I677" i="38" s="1"/>
  <c r="G678" i="38"/>
  <c r="F678" i="38"/>
  <c r="F677" i="38" s="1"/>
  <c r="E678" i="38"/>
  <c r="D678" i="38"/>
  <c r="C678" i="38"/>
  <c r="C677" i="38" s="1"/>
  <c r="P677" i="38"/>
  <c r="L677" i="38"/>
  <c r="K677" i="38"/>
  <c r="J677" i="38"/>
  <c r="G677" i="38"/>
  <c r="E677" i="38"/>
  <c r="D677" i="38"/>
  <c r="M676" i="38"/>
  <c r="H676" i="38"/>
  <c r="C676" i="38"/>
  <c r="M675" i="38"/>
  <c r="H675" i="38"/>
  <c r="C675" i="38"/>
  <c r="M674" i="38"/>
  <c r="M673" i="38" s="1"/>
  <c r="H674" i="38"/>
  <c r="H673" i="38" s="1"/>
  <c r="H671" i="38" s="1"/>
  <c r="H670" i="38" s="1"/>
  <c r="C674" i="38"/>
  <c r="P673" i="38"/>
  <c r="O673" i="38"/>
  <c r="N673" i="38"/>
  <c r="L673" i="38"/>
  <c r="K673" i="38"/>
  <c r="J673" i="38"/>
  <c r="J671" i="38" s="1"/>
  <c r="J670" i="38" s="1"/>
  <c r="J662" i="38" s="1"/>
  <c r="J661" i="38" s="1"/>
  <c r="I673" i="38"/>
  <c r="G673" i="38"/>
  <c r="G671" i="38" s="1"/>
  <c r="G670" i="38" s="1"/>
  <c r="G662" i="38" s="1"/>
  <c r="G661" i="38" s="1"/>
  <c r="F673" i="38"/>
  <c r="F671" i="38" s="1"/>
  <c r="F670" i="38" s="1"/>
  <c r="E673" i="38"/>
  <c r="D673" i="38"/>
  <c r="C673" i="38"/>
  <c r="M672" i="38"/>
  <c r="H672" i="38"/>
  <c r="C672" i="38"/>
  <c r="P671" i="38"/>
  <c r="O671" i="38"/>
  <c r="O670" i="38" s="1"/>
  <c r="N671" i="38"/>
  <c r="L671" i="38"/>
  <c r="L670" i="38" s="1"/>
  <c r="L662" i="38" s="1"/>
  <c r="L661" i="38" s="1"/>
  <c r="K671" i="38"/>
  <c r="I671" i="38"/>
  <c r="I670" i="38" s="1"/>
  <c r="E671" i="38"/>
  <c r="D671" i="38"/>
  <c r="C671" i="38"/>
  <c r="C670" i="38" s="1"/>
  <c r="P670" i="38"/>
  <c r="N670" i="38"/>
  <c r="K670" i="38"/>
  <c r="E670" i="38"/>
  <c r="D670" i="38"/>
  <c r="M669" i="38"/>
  <c r="H669" i="38"/>
  <c r="C669" i="38"/>
  <c r="M668" i="38"/>
  <c r="H668" i="38"/>
  <c r="H666" i="38" s="1"/>
  <c r="C668" i="38"/>
  <c r="M667" i="38"/>
  <c r="H667" i="38"/>
  <c r="C667" i="38"/>
  <c r="P666" i="38"/>
  <c r="O666" i="38"/>
  <c r="N666" i="38"/>
  <c r="M666" i="38"/>
  <c r="M664" i="38" s="1"/>
  <c r="M663" i="38" s="1"/>
  <c r="L666" i="38"/>
  <c r="K666" i="38"/>
  <c r="J666" i="38"/>
  <c r="I666" i="38"/>
  <c r="G666" i="38"/>
  <c r="F666" i="38"/>
  <c r="E666" i="38"/>
  <c r="D666" i="38"/>
  <c r="C666" i="38"/>
  <c r="M665" i="38"/>
  <c r="H665" i="38"/>
  <c r="C665" i="38"/>
  <c r="P664" i="38"/>
  <c r="O664" i="38"/>
  <c r="O663" i="38" s="1"/>
  <c r="O662" i="38" s="1"/>
  <c r="O661" i="38" s="1"/>
  <c r="N664" i="38"/>
  <c r="N663" i="38" s="1"/>
  <c r="N662" i="38" s="1"/>
  <c r="L664" i="38"/>
  <c r="K664" i="38"/>
  <c r="J664" i="38"/>
  <c r="I664" i="38"/>
  <c r="I663" i="38" s="1"/>
  <c r="G664" i="38"/>
  <c r="F664" i="38"/>
  <c r="F663" i="38" s="1"/>
  <c r="F662" i="38" s="1"/>
  <c r="E664" i="38"/>
  <c r="D664" i="38"/>
  <c r="C664" i="38"/>
  <c r="C663" i="38" s="1"/>
  <c r="C662" i="38" s="1"/>
  <c r="P663" i="38"/>
  <c r="P662" i="38" s="1"/>
  <c r="P661" i="38" s="1"/>
  <c r="L663" i="38"/>
  <c r="K663" i="38"/>
  <c r="K662" i="38" s="1"/>
  <c r="K661" i="38" s="1"/>
  <c r="J663" i="38"/>
  <c r="G663" i="38"/>
  <c r="E663" i="38"/>
  <c r="E662" i="38" s="1"/>
  <c r="E661" i="38" s="1"/>
  <c r="D663" i="38"/>
  <c r="D662" i="38" s="1"/>
  <c r="D661" i="38" s="1"/>
  <c r="M660" i="38"/>
  <c r="H660" i="38"/>
  <c r="C660" i="38"/>
  <c r="M659" i="38"/>
  <c r="M658" i="38" s="1"/>
  <c r="M657" i="38" s="1"/>
  <c r="H659" i="38"/>
  <c r="C659" i="38"/>
  <c r="C658" i="38" s="1"/>
  <c r="C657" i="38" s="1"/>
  <c r="P658" i="38"/>
  <c r="P657" i="38" s="1"/>
  <c r="O658" i="38"/>
  <c r="N658" i="38"/>
  <c r="L658" i="38"/>
  <c r="K658" i="38"/>
  <c r="K657" i="38" s="1"/>
  <c r="J658" i="38"/>
  <c r="I658" i="38"/>
  <c r="H658" i="38"/>
  <c r="H657" i="38" s="1"/>
  <c r="G658" i="38"/>
  <c r="F658" i="38"/>
  <c r="E658" i="38"/>
  <c r="E657" i="38" s="1"/>
  <c r="D658" i="38"/>
  <c r="D657" i="38" s="1"/>
  <c r="O657" i="38"/>
  <c r="N657" i="38"/>
  <c r="L657" i="38"/>
  <c r="J657" i="38"/>
  <c r="I657" i="38"/>
  <c r="G657" i="38"/>
  <c r="F657" i="38"/>
  <c r="M656" i="38"/>
  <c r="H656" i="38"/>
  <c r="C656" i="38"/>
  <c r="M655" i="38"/>
  <c r="M654" i="38" s="1"/>
  <c r="M653" i="38" s="1"/>
  <c r="M652" i="38" s="1"/>
  <c r="H655" i="38"/>
  <c r="H654" i="38" s="1"/>
  <c r="H653" i="38" s="1"/>
  <c r="H652" i="38" s="1"/>
  <c r="C655" i="38"/>
  <c r="P654" i="38"/>
  <c r="O654" i="38"/>
  <c r="O653" i="38" s="1"/>
  <c r="O652" i="38" s="1"/>
  <c r="O651" i="38" s="1"/>
  <c r="N654" i="38"/>
  <c r="N653" i="38" s="1"/>
  <c r="N652" i="38" s="1"/>
  <c r="N651" i="38" s="1"/>
  <c r="L654" i="38"/>
  <c r="K654" i="38"/>
  <c r="J654" i="38"/>
  <c r="I654" i="38"/>
  <c r="I653" i="38" s="1"/>
  <c r="I652" i="38" s="1"/>
  <c r="I651" i="38" s="1"/>
  <c r="G654" i="38"/>
  <c r="F654" i="38"/>
  <c r="F653" i="38" s="1"/>
  <c r="F652" i="38" s="1"/>
  <c r="F651" i="38" s="1"/>
  <c r="E654" i="38"/>
  <c r="D654" i="38"/>
  <c r="C654" i="38"/>
  <c r="C653" i="38" s="1"/>
  <c r="C652" i="38" s="1"/>
  <c r="C651" i="38" s="1"/>
  <c r="P653" i="38"/>
  <c r="P652" i="38" s="1"/>
  <c r="L653" i="38"/>
  <c r="K653" i="38"/>
  <c r="K652" i="38" s="1"/>
  <c r="K651" i="38" s="1"/>
  <c r="J653" i="38"/>
  <c r="G653" i="38"/>
  <c r="E653" i="38"/>
  <c r="E652" i="38" s="1"/>
  <c r="D653" i="38"/>
  <c r="D652" i="38" s="1"/>
  <c r="D651" i="38" s="1"/>
  <c r="L652" i="38"/>
  <c r="J652" i="38"/>
  <c r="J651" i="38" s="1"/>
  <c r="G652" i="38"/>
  <c r="G651" i="38" s="1"/>
  <c r="L651" i="38"/>
  <c r="M650" i="38"/>
  <c r="H650" i="38"/>
  <c r="C650" i="38"/>
  <c r="C647" i="38" s="1"/>
  <c r="C646" i="38" s="1"/>
  <c r="M649" i="38"/>
  <c r="H649" i="38"/>
  <c r="C649" i="38"/>
  <c r="M648" i="38"/>
  <c r="M647" i="38" s="1"/>
  <c r="M646" i="38" s="1"/>
  <c r="H648" i="38"/>
  <c r="C648" i="38"/>
  <c r="P647" i="38"/>
  <c r="O647" i="38"/>
  <c r="N647" i="38"/>
  <c r="N646" i="38" s="1"/>
  <c r="L647" i="38"/>
  <c r="K647" i="38"/>
  <c r="K646" i="38" s="1"/>
  <c r="J647" i="38"/>
  <c r="I647" i="38"/>
  <c r="H647" i="38"/>
  <c r="H646" i="38" s="1"/>
  <c r="G647" i="38"/>
  <c r="G646" i="38" s="1"/>
  <c r="G640" i="38" s="1"/>
  <c r="G638" i="38" s="1"/>
  <c r="F647" i="38"/>
  <c r="E647" i="38"/>
  <c r="D647" i="38"/>
  <c r="P646" i="38"/>
  <c r="O646" i="38"/>
  <c r="L646" i="38"/>
  <c r="J646" i="38"/>
  <c r="I646" i="38"/>
  <c r="F646" i="38"/>
  <c r="E646" i="38"/>
  <c r="D646" i="38"/>
  <c r="M645" i="38"/>
  <c r="H645" i="38"/>
  <c r="C645" i="38"/>
  <c r="M644" i="38"/>
  <c r="M642" i="38" s="1"/>
  <c r="M641" i="38" s="1"/>
  <c r="M640" i="38" s="1"/>
  <c r="M638" i="38" s="1"/>
  <c r="H644" i="38"/>
  <c r="H642" i="38" s="1"/>
  <c r="H641" i="38" s="1"/>
  <c r="H640" i="38" s="1"/>
  <c r="H638" i="38" s="1"/>
  <c r="C644" i="38"/>
  <c r="M643" i="38"/>
  <c r="H643" i="38"/>
  <c r="C643" i="38"/>
  <c r="P642" i="38"/>
  <c r="O642" i="38"/>
  <c r="O641" i="38" s="1"/>
  <c r="O640" i="38" s="1"/>
  <c r="O638" i="38" s="1"/>
  <c r="N642" i="38"/>
  <c r="L642" i="38"/>
  <c r="L641" i="38" s="1"/>
  <c r="L640" i="38" s="1"/>
  <c r="L638" i="38" s="1"/>
  <c r="K642" i="38"/>
  <c r="J642" i="38"/>
  <c r="J641" i="38" s="1"/>
  <c r="J640" i="38" s="1"/>
  <c r="J638" i="38" s="1"/>
  <c r="I642" i="38"/>
  <c r="I641" i="38" s="1"/>
  <c r="I640" i="38" s="1"/>
  <c r="I638" i="38" s="1"/>
  <c r="G642" i="38"/>
  <c r="F642" i="38"/>
  <c r="E642" i="38"/>
  <c r="D642" i="38"/>
  <c r="C642" i="38"/>
  <c r="C641" i="38" s="1"/>
  <c r="P641" i="38"/>
  <c r="N641" i="38"/>
  <c r="N640" i="38" s="1"/>
  <c r="N638" i="38" s="1"/>
  <c r="K641" i="38"/>
  <c r="G641" i="38"/>
  <c r="F641" i="38"/>
  <c r="E641" i="38"/>
  <c r="E640" i="38" s="1"/>
  <c r="E638" i="38" s="1"/>
  <c r="D641" i="38"/>
  <c r="P640" i="38"/>
  <c r="P638" i="38" s="1"/>
  <c r="F640" i="38"/>
  <c r="D640" i="38"/>
  <c r="D638" i="38" s="1"/>
  <c r="M639" i="38"/>
  <c r="H639" i="38"/>
  <c r="C639" i="38"/>
  <c r="F638" i="38"/>
  <c r="M637" i="38"/>
  <c r="H637" i="38"/>
  <c r="C637" i="38"/>
  <c r="M636" i="38"/>
  <c r="H636" i="38"/>
  <c r="C636" i="38"/>
  <c r="M635" i="38"/>
  <c r="M634" i="38" s="1"/>
  <c r="M633" i="38" s="1"/>
  <c r="M632" i="38" s="1"/>
  <c r="M631" i="38" s="1"/>
  <c r="H635" i="38"/>
  <c r="C635" i="38"/>
  <c r="C634" i="38" s="1"/>
  <c r="C633" i="38" s="1"/>
  <c r="C632" i="38" s="1"/>
  <c r="C631" i="38" s="1"/>
  <c r="P634" i="38"/>
  <c r="P633" i="38" s="1"/>
  <c r="P632" i="38" s="1"/>
  <c r="P631" i="38" s="1"/>
  <c r="O634" i="38"/>
  <c r="N634" i="38"/>
  <c r="L634" i="38"/>
  <c r="K634" i="38"/>
  <c r="K633" i="38" s="1"/>
  <c r="K632" i="38" s="1"/>
  <c r="K631" i="38" s="1"/>
  <c r="J634" i="38"/>
  <c r="I634" i="38"/>
  <c r="H634" i="38"/>
  <c r="H633" i="38" s="1"/>
  <c r="H632" i="38" s="1"/>
  <c r="H631" i="38" s="1"/>
  <c r="G634" i="38"/>
  <c r="F634" i="38"/>
  <c r="F633" i="38" s="1"/>
  <c r="F632" i="38" s="1"/>
  <c r="F631" i="38" s="1"/>
  <c r="E634" i="38"/>
  <c r="E633" i="38" s="1"/>
  <c r="E632" i="38" s="1"/>
  <c r="E631" i="38" s="1"/>
  <c r="D634" i="38"/>
  <c r="D633" i="38" s="1"/>
  <c r="D632" i="38" s="1"/>
  <c r="D631" i="38" s="1"/>
  <c r="D630" i="38" s="1"/>
  <c r="O633" i="38"/>
  <c r="N633" i="38"/>
  <c r="L633" i="38"/>
  <c r="J633" i="38"/>
  <c r="J632" i="38" s="1"/>
  <c r="J631" i="38" s="1"/>
  <c r="I633" i="38"/>
  <c r="G633" i="38"/>
  <c r="G632" i="38" s="1"/>
  <c r="G631" i="38" s="1"/>
  <c r="O632" i="38"/>
  <c r="O631" i="38" s="1"/>
  <c r="N632" i="38"/>
  <c r="L632" i="38"/>
  <c r="L631" i="38" s="1"/>
  <c r="L630" i="38" s="1"/>
  <c r="I632" i="38"/>
  <c r="I631" i="38" s="1"/>
  <c r="N631" i="38"/>
  <c r="M629" i="38"/>
  <c r="H629" i="38"/>
  <c r="C629" i="38"/>
  <c r="M628" i="38"/>
  <c r="H628" i="38"/>
  <c r="C628" i="38"/>
  <c r="M627" i="38"/>
  <c r="M625" i="38" s="1"/>
  <c r="H627" i="38"/>
  <c r="C627" i="38"/>
  <c r="M626" i="38"/>
  <c r="H626" i="38"/>
  <c r="H625" i="38" s="1"/>
  <c r="C626" i="38"/>
  <c r="P625" i="38"/>
  <c r="O625" i="38"/>
  <c r="O618" i="38" s="1"/>
  <c r="O616" i="38" s="1"/>
  <c r="N625" i="38"/>
  <c r="L625" i="38"/>
  <c r="K625" i="38"/>
  <c r="J625" i="38"/>
  <c r="I625" i="38"/>
  <c r="G625" i="38"/>
  <c r="F625" i="38"/>
  <c r="E625" i="38"/>
  <c r="D625" i="38"/>
  <c r="C625" i="38"/>
  <c r="M623" i="38"/>
  <c r="H623" i="38"/>
  <c r="C623" i="38"/>
  <c r="M622" i="38"/>
  <c r="H622" i="38"/>
  <c r="C622" i="38"/>
  <c r="M621" i="38"/>
  <c r="H621" i="38"/>
  <c r="C621" i="38"/>
  <c r="M620" i="38"/>
  <c r="M619" i="38" s="1"/>
  <c r="M618" i="38" s="1"/>
  <c r="M616" i="38" s="1"/>
  <c r="H620" i="38"/>
  <c r="C620" i="38"/>
  <c r="C619" i="38" s="1"/>
  <c r="C618" i="38" s="1"/>
  <c r="C616" i="38" s="1"/>
  <c r="P619" i="38"/>
  <c r="P618" i="38" s="1"/>
  <c r="P616" i="38" s="1"/>
  <c r="O619" i="38"/>
  <c r="N619" i="38"/>
  <c r="L619" i="38"/>
  <c r="K619" i="38"/>
  <c r="K618" i="38" s="1"/>
  <c r="K616" i="38" s="1"/>
  <c r="J619" i="38"/>
  <c r="I619" i="38"/>
  <c r="H619" i="38"/>
  <c r="H618" i="38" s="1"/>
  <c r="G619" i="38"/>
  <c r="F619" i="38"/>
  <c r="F618" i="38" s="1"/>
  <c r="F616" i="38" s="1"/>
  <c r="E619" i="38"/>
  <c r="E618" i="38" s="1"/>
  <c r="E616" i="38" s="1"/>
  <c r="D619" i="38"/>
  <c r="D618" i="38" s="1"/>
  <c r="D616" i="38" s="1"/>
  <c r="N618" i="38"/>
  <c r="L618" i="38"/>
  <c r="J618" i="38"/>
  <c r="J616" i="38" s="1"/>
  <c r="I618" i="38"/>
  <c r="I616" i="38" s="1"/>
  <c r="G618" i="38"/>
  <c r="G616" i="38" s="1"/>
  <c r="M617" i="38"/>
  <c r="H617" i="38"/>
  <c r="C617" i="38"/>
  <c r="N616" i="38"/>
  <c r="L616" i="38"/>
  <c r="M614" i="38"/>
  <c r="H614" i="38"/>
  <c r="C614" i="38"/>
  <c r="M613" i="38"/>
  <c r="H613" i="38"/>
  <c r="C613" i="38"/>
  <c r="M612" i="38"/>
  <c r="H612" i="38"/>
  <c r="C612" i="38"/>
  <c r="M611" i="38"/>
  <c r="H611" i="38"/>
  <c r="C611" i="38"/>
  <c r="C609" i="38" s="1"/>
  <c r="C607" i="38" s="1"/>
  <c r="M610" i="38"/>
  <c r="M609" i="38" s="1"/>
  <c r="M607" i="38" s="1"/>
  <c r="H610" i="38"/>
  <c r="C610" i="38"/>
  <c r="P609" i="38"/>
  <c r="O609" i="38"/>
  <c r="N609" i="38"/>
  <c r="L609" i="38"/>
  <c r="K609" i="38"/>
  <c r="J609" i="38"/>
  <c r="J607" i="38" s="1"/>
  <c r="I609" i="38"/>
  <c r="I607" i="38" s="1"/>
  <c r="H609" i="38"/>
  <c r="G609" i="38"/>
  <c r="G607" i="38" s="1"/>
  <c r="G595" i="38" s="1"/>
  <c r="F609" i="38"/>
  <c r="E609" i="38"/>
  <c r="D609" i="38"/>
  <c r="M608" i="38"/>
  <c r="H608" i="38"/>
  <c r="H607" i="38" s="1"/>
  <c r="C608" i="38"/>
  <c r="P607" i="38"/>
  <c r="O607" i="38"/>
  <c r="N607" i="38"/>
  <c r="L607" i="38"/>
  <c r="K607" i="38"/>
  <c r="F607" i="38"/>
  <c r="E607" i="38"/>
  <c r="D607" i="38"/>
  <c r="M606" i="38"/>
  <c r="H606" i="38"/>
  <c r="H604" i="38" s="1"/>
  <c r="H602" i="38" s="1"/>
  <c r="C606" i="38"/>
  <c r="C604" i="38" s="1"/>
  <c r="C602" i="38" s="1"/>
  <c r="M605" i="38"/>
  <c r="M604" i="38" s="1"/>
  <c r="M602" i="38" s="1"/>
  <c r="H605" i="38"/>
  <c r="C605" i="38"/>
  <c r="P604" i="38"/>
  <c r="O604" i="38"/>
  <c r="N604" i="38"/>
  <c r="L604" i="38"/>
  <c r="K604" i="38"/>
  <c r="K602" i="38" s="1"/>
  <c r="J604" i="38"/>
  <c r="J602" i="38" s="1"/>
  <c r="J595" i="38" s="1"/>
  <c r="I604" i="38"/>
  <c r="I602" i="38" s="1"/>
  <c r="I595" i="38" s="1"/>
  <c r="G604" i="38"/>
  <c r="F604" i="38"/>
  <c r="E604" i="38"/>
  <c r="D604" i="38"/>
  <c r="M603" i="38"/>
  <c r="H603" i="38"/>
  <c r="C603" i="38"/>
  <c r="P602" i="38"/>
  <c r="O602" i="38"/>
  <c r="N602" i="38"/>
  <c r="L602" i="38"/>
  <c r="G602" i="38"/>
  <c r="F602" i="38"/>
  <c r="E602" i="38"/>
  <c r="D602" i="38"/>
  <c r="M601" i="38"/>
  <c r="H601" i="38"/>
  <c r="H599" i="38" s="1"/>
  <c r="C601" i="38"/>
  <c r="M600" i="38"/>
  <c r="M599" i="38" s="1"/>
  <c r="H600" i="38"/>
  <c r="C600" i="38"/>
  <c r="P599" i="38"/>
  <c r="O599" i="38"/>
  <c r="O595" i="38" s="1"/>
  <c r="N599" i="38"/>
  <c r="L599" i="38"/>
  <c r="L595" i="38" s="1"/>
  <c r="K599" i="38"/>
  <c r="J599" i="38"/>
  <c r="I599" i="38"/>
  <c r="G599" i="38"/>
  <c r="F599" i="38"/>
  <c r="E599" i="38"/>
  <c r="D599" i="38"/>
  <c r="C599" i="38"/>
  <c r="M598" i="38"/>
  <c r="H598" i="38"/>
  <c r="C598" i="38"/>
  <c r="M597" i="38"/>
  <c r="M596" i="38" s="1"/>
  <c r="H597" i="38"/>
  <c r="C597" i="38"/>
  <c r="C596" i="38" s="1"/>
  <c r="P596" i="38"/>
  <c r="P595" i="38" s="1"/>
  <c r="O596" i="38"/>
  <c r="N596" i="38"/>
  <c r="L596" i="38"/>
  <c r="K596" i="38"/>
  <c r="K595" i="38" s="1"/>
  <c r="J596" i="38"/>
  <c r="I596" i="38"/>
  <c r="H596" i="38"/>
  <c r="G596" i="38"/>
  <c r="F596" i="38"/>
  <c r="F595" i="38" s="1"/>
  <c r="E596" i="38"/>
  <c r="E595" i="38" s="1"/>
  <c r="D596" i="38"/>
  <c r="D595" i="38" s="1"/>
  <c r="N595" i="38"/>
  <c r="M594" i="38"/>
  <c r="H594" i="38"/>
  <c r="C594" i="38"/>
  <c r="M593" i="38"/>
  <c r="H593" i="38"/>
  <c r="C593" i="38"/>
  <c r="M592" i="38"/>
  <c r="M591" i="38" s="1"/>
  <c r="H592" i="38"/>
  <c r="H591" i="38" s="1"/>
  <c r="C592" i="38"/>
  <c r="C591" i="38" s="1"/>
  <c r="P591" i="38"/>
  <c r="O591" i="38"/>
  <c r="N591" i="38"/>
  <c r="L591" i="38"/>
  <c r="L587" i="38" s="1"/>
  <c r="L584" i="38" s="1"/>
  <c r="K591" i="38"/>
  <c r="J591" i="38"/>
  <c r="I591" i="38"/>
  <c r="I587" i="38" s="1"/>
  <c r="I584" i="38" s="1"/>
  <c r="G591" i="38"/>
  <c r="F591" i="38"/>
  <c r="F587" i="38" s="1"/>
  <c r="F584" i="38" s="1"/>
  <c r="E591" i="38"/>
  <c r="D591" i="38"/>
  <c r="M590" i="38"/>
  <c r="H590" i="38"/>
  <c r="C590" i="38"/>
  <c r="M589" i="38"/>
  <c r="H589" i="38"/>
  <c r="C589" i="38"/>
  <c r="C588" i="38" s="1"/>
  <c r="P588" i="38"/>
  <c r="O588" i="38"/>
  <c r="N588" i="38"/>
  <c r="N587" i="38" s="1"/>
  <c r="N584" i="38" s="1"/>
  <c r="M588" i="38"/>
  <c r="L588" i="38"/>
  <c r="K588" i="38"/>
  <c r="J588" i="38"/>
  <c r="I588" i="38"/>
  <c r="H588" i="38"/>
  <c r="G588" i="38"/>
  <c r="F588" i="38"/>
  <c r="E588" i="38"/>
  <c r="E587" i="38" s="1"/>
  <c r="E584" i="38" s="1"/>
  <c r="D588" i="38"/>
  <c r="P587" i="38"/>
  <c r="P584" i="38" s="1"/>
  <c r="O587" i="38"/>
  <c r="K587" i="38"/>
  <c r="J587" i="38"/>
  <c r="J584" i="38" s="1"/>
  <c r="G587" i="38"/>
  <c r="G584" i="38" s="1"/>
  <c r="D587" i="38"/>
  <c r="D584" i="38" s="1"/>
  <c r="M586" i="38"/>
  <c r="H586" i="38"/>
  <c r="C586" i="38"/>
  <c r="M585" i="38"/>
  <c r="H585" i="38"/>
  <c r="C585" i="38"/>
  <c r="O584" i="38"/>
  <c r="K584" i="38"/>
  <c r="M583" i="38"/>
  <c r="H583" i="38"/>
  <c r="C583" i="38"/>
  <c r="M582" i="38"/>
  <c r="M580" i="38" s="1"/>
  <c r="H582" i="38"/>
  <c r="C582" i="38"/>
  <c r="M581" i="38"/>
  <c r="H581" i="38"/>
  <c r="H580" i="38" s="1"/>
  <c r="C581" i="38"/>
  <c r="C580" i="38" s="1"/>
  <c r="C578" i="38" s="1"/>
  <c r="C575" i="38" s="1"/>
  <c r="P580" i="38"/>
  <c r="O580" i="38"/>
  <c r="N580" i="38"/>
  <c r="N578" i="38" s="1"/>
  <c r="N575" i="38" s="1"/>
  <c r="L580" i="38"/>
  <c r="L578" i="38" s="1"/>
  <c r="L575" i="38" s="1"/>
  <c r="K580" i="38"/>
  <c r="K578" i="38" s="1"/>
  <c r="K575" i="38" s="1"/>
  <c r="J580" i="38"/>
  <c r="J578" i="38" s="1"/>
  <c r="J575" i="38" s="1"/>
  <c r="I580" i="38"/>
  <c r="G580" i="38"/>
  <c r="F580" i="38"/>
  <c r="E580" i="38"/>
  <c r="D580" i="38"/>
  <c r="M579" i="38"/>
  <c r="H579" i="38"/>
  <c r="H578" i="38" s="1"/>
  <c r="C579" i="38"/>
  <c r="P578" i="38"/>
  <c r="P575" i="38" s="1"/>
  <c r="O578" i="38"/>
  <c r="I578" i="38"/>
  <c r="I575" i="38" s="1"/>
  <c r="G578" i="38"/>
  <c r="G575" i="38" s="1"/>
  <c r="F578" i="38"/>
  <c r="E578" i="38"/>
  <c r="E575" i="38" s="1"/>
  <c r="D578" i="38"/>
  <c r="D575" i="38" s="1"/>
  <c r="M577" i="38"/>
  <c r="H577" i="38"/>
  <c r="C577" i="38"/>
  <c r="M576" i="38"/>
  <c r="H576" i="38"/>
  <c r="H575" i="38" s="1"/>
  <c r="C576" i="38"/>
  <c r="O575" i="38"/>
  <c r="F575" i="38"/>
  <c r="M574" i="38"/>
  <c r="H574" i="38"/>
  <c r="H570" i="38" s="1"/>
  <c r="C574" i="38"/>
  <c r="M573" i="38"/>
  <c r="H573" i="38"/>
  <c r="C573" i="38"/>
  <c r="M572" i="38"/>
  <c r="H572" i="38"/>
  <c r="C572" i="38"/>
  <c r="M571" i="38"/>
  <c r="H571" i="38"/>
  <c r="C571" i="38"/>
  <c r="C570" i="38" s="1"/>
  <c r="P570" i="38"/>
  <c r="O570" i="38"/>
  <c r="N570" i="38"/>
  <c r="M570" i="38"/>
  <c r="L570" i="38"/>
  <c r="K570" i="38"/>
  <c r="J570" i="38"/>
  <c r="I570" i="38"/>
  <c r="G570" i="38"/>
  <c r="F570" i="38"/>
  <c r="E570" i="38"/>
  <c r="E564" i="38" s="1"/>
  <c r="E563" i="38" s="1"/>
  <c r="D570" i="38"/>
  <c r="M569" i="38"/>
  <c r="H569" i="38"/>
  <c r="C569" i="38"/>
  <c r="M568" i="38"/>
  <c r="H568" i="38"/>
  <c r="C568" i="38"/>
  <c r="M567" i="38"/>
  <c r="H567" i="38"/>
  <c r="C567" i="38"/>
  <c r="M566" i="38"/>
  <c r="M565" i="38" s="1"/>
  <c r="M564" i="38" s="1"/>
  <c r="M563" i="38" s="1"/>
  <c r="H566" i="38"/>
  <c r="H565" i="38" s="1"/>
  <c r="C566" i="38"/>
  <c r="P565" i="38"/>
  <c r="P564" i="38" s="1"/>
  <c r="P563" i="38" s="1"/>
  <c r="P562" i="38" s="1"/>
  <c r="O565" i="38"/>
  <c r="O564" i="38" s="1"/>
  <c r="O563" i="38" s="1"/>
  <c r="O562" i="38" s="1"/>
  <c r="N565" i="38"/>
  <c r="L565" i="38"/>
  <c r="K565" i="38"/>
  <c r="J565" i="38"/>
  <c r="J564" i="38" s="1"/>
  <c r="J563" i="38" s="1"/>
  <c r="I565" i="38"/>
  <c r="G565" i="38"/>
  <c r="G564" i="38" s="1"/>
  <c r="G563" i="38" s="1"/>
  <c r="F565" i="38"/>
  <c r="E565" i="38"/>
  <c r="D565" i="38"/>
  <c r="D564" i="38" s="1"/>
  <c r="D563" i="38" s="1"/>
  <c r="C565" i="38"/>
  <c r="C564" i="38" s="1"/>
  <c r="C563" i="38" s="1"/>
  <c r="N564" i="38"/>
  <c r="L564" i="38"/>
  <c r="L563" i="38" s="1"/>
  <c r="L562" i="38" s="1"/>
  <c r="K564" i="38"/>
  <c r="I564" i="38"/>
  <c r="I563" i="38" s="1"/>
  <c r="F564" i="38"/>
  <c r="F563" i="38" s="1"/>
  <c r="N563" i="38"/>
  <c r="K563" i="38"/>
  <c r="M560" i="38"/>
  <c r="H560" i="38"/>
  <c r="C560" i="38"/>
  <c r="M559" i="38"/>
  <c r="M557" i="38" s="1"/>
  <c r="H559" i="38"/>
  <c r="C559" i="38"/>
  <c r="M558" i="38"/>
  <c r="H558" i="38"/>
  <c r="H557" i="38" s="1"/>
  <c r="C558" i="38"/>
  <c r="C557" i="38" s="1"/>
  <c r="P557" i="38"/>
  <c r="P553" i="38" s="1"/>
  <c r="P528" i="38" s="1"/>
  <c r="O557" i="38"/>
  <c r="N557" i="38"/>
  <c r="N553" i="38" s="1"/>
  <c r="L557" i="38"/>
  <c r="L553" i="38" s="1"/>
  <c r="K557" i="38"/>
  <c r="K553" i="38" s="1"/>
  <c r="J557" i="38"/>
  <c r="I557" i="38"/>
  <c r="G557" i="38"/>
  <c r="F557" i="38"/>
  <c r="E557" i="38"/>
  <c r="E553" i="38" s="1"/>
  <c r="D557" i="38"/>
  <c r="M555" i="38"/>
  <c r="H555" i="38"/>
  <c r="C555" i="38"/>
  <c r="M554" i="38"/>
  <c r="H554" i="38"/>
  <c r="H553" i="38" s="1"/>
  <c r="C554" i="38"/>
  <c r="O553" i="38"/>
  <c r="J553" i="38"/>
  <c r="I553" i="38"/>
  <c r="G553" i="38"/>
  <c r="F553" i="38"/>
  <c r="D553" i="38"/>
  <c r="M552" i="38"/>
  <c r="H552" i="38"/>
  <c r="C552" i="38"/>
  <c r="M551" i="38"/>
  <c r="H551" i="38"/>
  <c r="C551" i="38"/>
  <c r="M550" i="38"/>
  <c r="M549" i="38" s="1"/>
  <c r="M548" i="38" s="1"/>
  <c r="H550" i="38"/>
  <c r="H549" i="38" s="1"/>
  <c r="H548" i="38" s="1"/>
  <c r="C550" i="38"/>
  <c r="C549" i="38" s="1"/>
  <c r="C548" i="38" s="1"/>
  <c r="C545" i="38" s="1"/>
  <c r="P549" i="38"/>
  <c r="O549" i="38"/>
  <c r="N549" i="38"/>
  <c r="L549" i="38"/>
  <c r="L548" i="38" s="1"/>
  <c r="L545" i="38" s="1"/>
  <c r="K549" i="38"/>
  <c r="J549" i="38"/>
  <c r="I549" i="38"/>
  <c r="I548" i="38" s="1"/>
  <c r="I545" i="38" s="1"/>
  <c r="G549" i="38"/>
  <c r="F549" i="38"/>
  <c r="F548" i="38" s="1"/>
  <c r="F545" i="38" s="1"/>
  <c r="F528" i="38" s="1"/>
  <c r="F527" i="38" s="1"/>
  <c r="E549" i="38"/>
  <c r="E548" i="38" s="1"/>
  <c r="E545" i="38" s="1"/>
  <c r="D549" i="38"/>
  <c r="P548" i="38"/>
  <c r="O548" i="38"/>
  <c r="N548" i="38"/>
  <c r="N545" i="38" s="1"/>
  <c r="K548" i="38"/>
  <c r="K545" i="38" s="1"/>
  <c r="J548" i="38"/>
  <c r="G548" i="38"/>
  <c r="D548" i="38"/>
  <c r="M547" i="38"/>
  <c r="H547" i="38"/>
  <c r="C547" i="38"/>
  <c r="M546" i="38"/>
  <c r="M545" i="38" s="1"/>
  <c r="H546" i="38"/>
  <c r="H545" i="38" s="1"/>
  <c r="C546" i="38"/>
  <c r="P545" i="38"/>
  <c r="O545" i="38"/>
  <c r="J545" i="38"/>
  <c r="G545" i="38"/>
  <c r="D545" i="38"/>
  <c r="M544" i="38"/>
  <c r="M543" i="38" s="1"/>
  <c r="M541" i="38" s="1"/>
  <c r="H544" i="38"/>
  <c r="C544" i="38"/>
  <c r="P543" i="38"/>
  <c r="O543" i="38"/>
  <c r="N543" i="38"/>
  <c r="L543" i="38"/>
  <c r="L541" i="38" s="1"/>
  <c r="L529" i="38" s="1"/>
  <c r="L528" i="38" s="1"/>
  <c r="L527" i="38" s="1"/>
  <c r="K543" i="38"/>
  <c r="J543" i="38"/>
  <c r="J541" i="38" s="1"/>
  <c r="I543" i="38"/>
  <c r="I541" i="38" s="1"/>
  <c r="H543" i="38"/>
  <c r="H541" i="38" s="1"/>
  <c r="G543" i="38"/>
  <c r="F543" i="38"/>
  <c r="E543" i="38"/>
  <c r="D543" i="38"/>
  <c r="C543" i="38"/>
  <c r="M542" i="38"/>
  <c r="H542" i="38"/>
  <c r="C542" i="38"/>
  <c r="C541" i="38" s="1"/>
  <c r="P541" i="38"/>
  <c r="O541" i="38"/>
  <c r="N541" i="38"/>
  <c r="K541" i="38"/>
  <c r="G541" i="38"/>
  <c r="F541" i="38"/>
  <c r="E541" i="38"/>
  <c r="D541" i="38"/>
  <c r="M540" i="38"/>
  <c r="H540" i="38"/>
  <c r="H538" i="38" s="1"/>
  <c r="H537" i="38" s="1"/>
  <c r="C540" i="38"/>
  <c r="M539" i="38"/>
  <c r="H539" i="38"/>
  <c r="C539" i="38"/>
  <c r="P538" i="38"/>
  <c r="O538" i="38"/>
  <c r="N538" i="38"/>
  <c r="M538" i="38"/>
  <c r="M537" i="38" s="1"/>
  <c r="L538" i="38"/>
  <c r="K538" i="38"/>
  <c r="J538" i="38"/>
  <c r="J537" i="38" s="1"/>
  <c r="J529" i="38" s="1"/>
  <c r="J528" i="38" s="1"/>
  <c r="J527" i="38" s="1"/>
  <c r="I538" i="38"/>
  <c r="I537" i="38" s="1"/>
  <c r="I529" i="38" s="1"/>
  <c r="I528" i="38" s="1"/>
  <c r="I527" i="38" s="1"/>
  <c r="G538" i="38"/>
  <c r="F538" i="38"/>
  <c r="E538" i="38"/>
  <c r="D538" i="38"/>
  <c r="C538" i="38"/>
  <c r="P537" i="38"/>
  <c r="O537" i="38"/>
  <c r="O529" i="38" s="1"/>
  <c r="O528" i="38" s="1"/>
  <c r="O527" i="38" s="1"/>
  <c r="N537" i="38"/>
  <c r="L537" i="38"/>
  <c r="K537" i="38"/>
  <c r="G537" i="38"/>
  <c r="F537" i="38"/>
  <c r="E537" i="38"/>
  <c r="D537" i="38"/>
  <c r="C537" i="38"/>
  <c r="M536" i="38"/>
  <c r="H536" i="38"/>
  <c r="C536" i="38"/>
  <c r="M535" i="38"/>
  <c r="H535" i="38"/>
  <c r="C535" i="38"/>
  <c r="M534" i="38"/>
  <c r="H534" i="38"/>
  <c r="C534" i="38"/>
  <c r="M533" i="38"/>
  <c r="H533" i="38"/>
  <c r="C533" i="38"/>
  <c r="C532" i="38" s="1"/>
  <c r="C531" i="38" s="1"/>
  <c r="C529" i="38" s="1"/>
  <c r="P532" i="38"/>
  <c r="O532" i="38"/>
  <c r="N532" i="38"/>
  <c r="M532" i="38"/>
  <c r="M531" i="38" s="1"/>
  <c r="L532" i="38"/>
  <c r="K532" i="38"/>
  <c r="J532" i="38"/>
  <c r="I532" i="38"/>
  <c r="H532" i="38"/>
  <c r="H531" i="38" s="1"/>
  <c r="H529" i="38" s="1"/>
  <c r="H528" i="38" s="1"/>
  <c r="H527" i="38" s="1"/>
  <c r="G532" i="38"/>
  <c r="F532" i="38"/>
  <c r="E532" i="38"/>
  <c r="E531" i="38" s="1"/>
  <c r="E529" i="38" s="1"/>
  <c r="E528" i="38" s="1"/>
  <c r="E527" i="38" s="1"/>
  <c r="D532" i="38"/>
  <c r="P531" i="38"/>
  <c r="O531" i="38"/>
  <c r="N531" i="38"/>
  <c r="L531" i="38"/>
  <c r="K531" i="38"/>
  <c r="J531" i="38"/>
  <c r="I531" i="38"/>
  <c r="G531" i="38"/>
  <c r="G529" i="38" s="1"/>
  <c r="G528" i="38" s="1"/>
  <c r="G527" i="38" s="1"/>
  <c r="F531" i="38"/>
  <c r="D531" i="38"/>
  <c r="M530" i="38"/>
  <c r="M529" i="38" s="1"/>
  <c r="H530" i="38"/>
  <c r="C530" i="38"/>
  <c r="P529" i="38"/>
  <c r="N529" i="38"/>
  <c r="K529" i="38"/>
  <c r="F529" i="38"/>
  <c r="D529" i="38"/>
  <c r="N528" i="38"/>
  <c r="N527" i="38" s="1"/>
  <c r="D528" i="38"/>
  <c r="P527" i="38"/>
  <c r="D527" i="38"/>
  <c r="M526" i="38"/>
  <c r="H526" i="38"/>
  <c r="C526" i="38"/>
  <c r="M525" i="38"/>
  <c r="H525" i="38"/>
  <c r="C525" i="38"/>
  <c r="M524" i="38"/>
  <c r="H524" i="38"/>
  <c r="C524" i="38"/>
  <c r="P523" i="38"/>
  <c r="O523" i="38"/>
  <c r="O520" i="38" s="1"/>
  <c r="N523" i="38"/>
  <c r="M523" i="38"/>
  <c r="L523" i="38"/>
  <c r="K523" i="38"/>
  <c r="J523" i="38"/>
  <c r="I523" i="38"/>
  <c r="H523" i="38"/>
  <c r="G523" i="38"/>
  <c r="F523" i="38"/>
  <c r="E523" i="38"/>
  <c r="D523" i="38"/>
  <c r="C523" i="38"/>
  <c r="C520" i="38" s="1"/>
  <c r="M522" i="38"/>
  <c r="H522" i="38"/>
  <c r="C522" i="38"/>
  <c r="M521" i="38"/>
  <c r="M520" i="38" s="1"/>
  <c r="H521" i="38"/>
  <c r="C521" i="38"/>
  <c r="P520" i="38"/>
  <c r="N520" i="38"/>
  <c r="L520" i="38"/>
  <c r="K520" i="38"/>
  <c r="K503" i="38" s="1"/>
  <c r="J520" i="38"/>
  <c r="I520" i="38"/>
  <c r="H520" i="38"/>
  <c r="G520" i="38"/>
  <c r="F520" i="38"/>
  <c r="E520" i="38"/>
  <c r="D520" i="38"/>
  <c r="M519" i="38"/>
  <c r="H519" i="38"/>
  <c r="C519" i="38"/>
  <c r="M518" i="38"/>
  <c r="H518" i="38"/>
  <c r="C518" i="38"/>
  <c r="M517" i="38"/>
  <c r="H517" i="38"/>
  <c r="H516" i="38" s="1"/>
  <c r="C517" i="38"/>
  <c r="P516" i="38"/>
  <c r="O516" i="38"/>
  <c r="N516" i="38"/>
  <c r="L516" i="38"/>
  <c r="K516" i="38"/>
  <c r="J516" i="38"/>
  <c r="J513" i="38" s="1"/>
  <c r="I516" i="38"/>
  <c r="G516" i="38"/>
  <c r="F516" i="38"/>
  <c r="E516" i="38"/>
  <c r="D516" i="38"/>
  <c r="C516" i="38"/>
  <c r="M515" i="38"/>
  <c r="H515" i="38"/>
  <c r="C515" i="38"/>
  <c r="M514" i="38"/>
  <c r="H514" i="38"/>
  <c r="C514" i="38"/>
  <c r="P513" i="38"/>
  <c r="O513" i="38"/>
  <c r="N513" i="38"/>
  <c r="L513" i="38"/>
  <c r="K513" i="38"/>
  <c r="I513" i="38"/>
  <c r="G513" i="38"/>
  <c r="F513" i="38"/>
  <c r="E513" i="38"/>
  <c r="D513" i="38"/>
  <c r="C513" i="38"/>
  <c r="M512" i="38"/>
  <c r="H512" i="38"/>
  <c r="C512" i="38"/>
  <c r="M511" i="38"/>
  <c r="M510" i="38" s="1"/>
  <c r="H511" i="38"/>
  <c r="C511" i="38"/>
  <c r="C510" i="38" s="1"/>
  <c r="P510" i="38"/>
  <c r="O510" i="38"/>
  <c r="N510" i="38"/>
  <c r="N504" i="38" s="1"/>
  <c r="N503" i="38" s="1"/>
  <c r="N495" i="38" s="1"/>
  <c r="L510" i="38"/>
  <c r="K510" i="38"/>
  <c r="J510" i="38"/>
  <c r="I510" i="38"/>
  <c r="H510" i="38"/>
  <c r="G510" i="38"/>
  <c r="F510" i="38"/>
  <c r="E510" i="38"/>
  <c r="D510" i="38"/>
  <c r="M509" i="38"/>
  <c r="H509" i="38"/>
  <c r="C509" i="38"/>
  <c r="M508" i="38"/>
  <c r="H508" i="38"/>
  <c r="H507" i="38" s="1"/>
  <c r="C508" i="38"/>
  <c r="C507" i="38" s="1"/>
  <c r="P507" i="38"/>
  <c r="O507" i="38"/>
  <c r="N507" i="38"/>
  <c r="L507" i="38"/>
  <c r="K507" i="38"/>
  <c r="J507" i="38"/>
  <c r="J504" i="38" s="1"/>
  <c r="J503" i="38" s="1"/>
  <c r="J495" i="38" s="1"/>
  <c r="J494" i="38" s="1"/>
  <c r="I507" i="38"/>
  <c r="G507" i="38"/>
  <c r="G504" i="38" s="1"/>
  <c r="G503" i="38" s="1"/>
  <c r="F507" i="38"/>
  <c r="E507" i="38"/>
  <c r="D507" i="38"/>
  <c r="M506" i="38"/>
  <c r="H506" i="38"/>
  <c r="C506" i="38"/>
  <c r="M505" i="38"/>
  <c r="H505" i="38"/>
  <c r="H504" i="38" s="1"/>
  <c r="C505" i="38"/>
  <c r="P504" i="38"/>
  <c r="O504" i="38"/>
  <c r="L504" i="38"/>
  <c r="K504" i="38"/>
  <c r="I504" i="38"/>
  <c r="I503" i="38" s="1"/>
  <c r="I495" i="38" s="1"/>
  <c r="F504" i="38"/>
  <c r="E504" i="38"/>
  <c r="D504" i="38"/>
  <c r="P503" i="38"/>
  <c r="L503" i="38"/>
  <c r="E503" i="38"/>
  <c r="D503" i="38"/>
  <c r="M502" i="38"/>
  <c r="H502" i="38"/>
  <c r="C502" i="38"/>
  <c r="C500" i="38" s="1"/>
  <c r="C496" i="38" s="1"/>
  <c r="M501" i="38"/>
  <c r="M500" i="38" s="1"/>
  <c r="M496" i="38" s="1"/>
  <c r="H501" i="38"/>
  <c r="C501" i="38"/>
  <c r="P500" i="38"/>
  <c r="P496" i="38" s="1"/>
  <c r="P495" i="38" s="1"/>
  <c r="P494" i="38" s="1"/>
  <c r="O500" i="38"/>
  <c r="N500" i="38"/>
  <c r="L500" i="38"/>
  <c r="K500" i="38"/>
  <c r="J500" i="38"/>
  <c r="I500" i="38"/>
  <c r="H500" i="38"/>
  <c r="G500" i="38"/>
  <c r="F500" i="38"/>
  <c r="E500" i="38"/>
  <c r="D500" i="38"/>
  <c r="D496" i="38" s="1"/>
  <c r="D495" i="38" s="1"/>
  <c r="M499" i="38"/>
  <c r="H499" i="38"/>
  <c r="C499" i="38"/>
  <c r="M498" i="38"/>
  <c r="H498" i="38"/>
  <c r="C498" i="38"/>
  <c r="M497" i="38"/>
  <c r="H497" i="38"/>
  <c r="H496" i="38" s="1"/>
  <c r="C497" i="38"/>
  <c r="O496" i="38"/>
  <c r="N496" i="38"/>
  <c r="L496" i="38"/>
  <c r="L495" i="38" s="1"/>
  <c r="K496" i="38"/>
  <c r="J496" i="38"/>
  <c r="I496" i="38"/>
  <c r="G496" i="38"/>
  <c r="G495" i="38" s="1"/>
  <c r="G494" i="38" s="1"/>
  <c r="F496" i="38"/>
  <c r="E496" i="38"/>
  <c r="E495" i="38"/>
  <c r="M493" i="38"/>
  <c r="H493" i="38"/>
  <c r="C493" i="38"/>
  <c r="M492" i="38"/>
  <c r="H492" i="38"/>
  <c r="H491" i="38" s="1"/>
  <c r="H487" i="38" s="1"/>
  <c r="C492" i="38"/>
  <c r="P491" i="38"/>
  <c r="O491" i="38"/>
  <c r="O487" i="38" s="1"/>
  <c r="N491" i="38"/>
  <c r="M491" i="38"/>
  <c r="L491" i="38"/>
  <c r="K491" i="38"/>
  <c r="J491" i="38"/>
  <c r="I491" i="38"/>
  <c r="G491" i="38"/>
  <c r="F491" i="38"/>
  <c r="E491" i="38"/>
  <c r="D491" i="38"/>
  <c r="C491" i="38"/>
  <c r="M490" i="38"/>
  <c r="H490" i="38"/>
  <c r="C490" i="38"/>
  <c r="C488" i="38" s="1"/>
  <c r="M489" i="38"/>
  <c r="M488" i="38" s="1"/>
  <c r="M487" i="38" s="1"/>
  <c r="H489" i="38"/>
  <c r="C489" i="38"/>
  <c r="P488" i="38"/>
  <c r="O488" i="38"/>
  <c r="N488" i="38"/>
  <c r="N487" i="38" s="1"/>
  <c r="N472" i="38" s="1"/>
  <c r="L488" i="38"/>
  <c r="K488" i="38"/>
  <c r="K487" i="38" s="1"/>
  <c r="K472" i="38" s="1"/>
  <c r="K459" i="38" s="1"/>
  <c r="J488" i="38"/>
  <c r="I488" i="38"/>
  <c r="I487" i="38" s="1"/>
  <c r="I472" i="38" s="1"/>
  <c r="I459" i="38" s="1"/>
  <c r="H488" i="38"/>
  <c r="G488" i="38"/>
  <c r="F488" i="38"/>
  <c r="F487" i="38" s="1"/>
  <c r="F472" i="38" s="1"/>
  <c r="E488" i="38"/>
  <c r="D488" i="38"/>
  <c r="P487" i="38"/>
  <c r="L487" i="38"/>
  <c r="J487" i="38"/>
  <c r="G487" i="38"/>
  <c r="E487" i="38"/>
  <c r="D487" i="38"/>
  <c r="M485" i="38"/>
  <c r="H485" i="38"/>
  <c r="H481" i="38" s="1"/>
  <c r="C485" i="38"/>
  <c r="M484" i="38"/>
  <c r="H484" i="38"/>
  <c r="C484" i="38"/>
  <c r="M483" i="38"/>
  <c r="H483" i="38"/>
  <c r="C483" i="38"/>
  <c r="M482" i="38"/>
  <c r="H482" i="38"/>
  <c r="C482" i="38"/>
  <c r="P481" i="38"/>
  <c r="O481" i="38"/>
  <c r="O472" i="38" s="1"/>
  <c r="N481" i="38"/>
  <c r="M481" i="38"/>
  <c r="L481" i="38"/>
  <c r="K481" i="38"/>
  <c r="J481" i="38"/>
  <c r="I481" i="38"/>
  <c r="G481" i="38"/>
  <c r="F481" i="38"/>
  <c r="E481" i="38"/>
  <c r="D481" i="38"/>
  <c r="C481" i="38"/>
  <c r="M480" i="38"/>
  <c r="H480" i="38"/>
  <c r="C480" i="38"/>
  <c r="M479" i="38"/>
  <c r="H479" i="38"/>
  <c r="C479" i="38"/>
  <c r="M478" i="38"/>
  <c r="H478" i="38"/>
  <c r="C478" i="38"/>
  <c r="M477" i="38"/>
  <c r="H477" i="38"/>
  <c r="C477" i="38"/>
  <c r="C476" i="38" s="1"/>
  <c r="C475" i="38" s="1"/>
  <c r="P476" i="38"/>
  <c r="O476" i="38"/>
  <c r="N476" i="38"/>
  <c r="M476" i="38"/>
  <c r="L476" i="38"/>
  <c r="K476" i="38"/>
  <c r="J476" i="38"/>
  <c r="I476" i="38"/>
  <c r="H476" i="38"/>
  <c r="G476" i="38"/>
  <c r="F476" i="38"/>
  <c r="E476" i="38"/>
  <c r="E475" i="38" s="1"/>
  <c r="E473" i="38" s="1"/>
  <c r="E472" i="38" s="1"/>
  <c r="E459" i="38" s="1"/>
  <c r="D476" i="38"/>
  <c r="P475" i="38"/>
  <c r="O475" i="38"/>
  <c r="N475" i="38"/>
  <c r="M475" i="38"/>
  <c r="L475" i="38"/>
  <c r="K475" i="38"/>
  <c r="J475" i="38"/>
  <c r="I475" i="38"/>
  <c r="H475" i="38"/>
  <c r="G475" i="38"/>
  <c r="G473" i="38" s="1"/>
  <c r="G472" i="38" s="1"/>
  <c r="F475" i="38"/>
  <c r="D475" i="38"/>
  <c r="M474" i="38"/>
  <c r="M473" i="38" s="1"/>
  <c r="H474" i="38"/>
  <c r="C474" i="38"/>
  <c r="P473" i="38"/>
  <c r="O473" i="38"/>
  <c r="N473" i="38"/>
  <c r="L473" i="38"/>
  <c r="L472" i="38" s="1"/>
  <c r="L459" i="38" s="1"/>
  <c r="K473" i="38"/>
  <c r="J473" i="38"/>
  <c r="I473" i="38"/>
  <c r="H473" i="38"/>
  <c r="F473" i="38"/>
  <c r="D473" i="38"/>
  <c r="P472" i="38"/>
  <c r="J472" i="38"/>
  <c r="D472" i="38"/>
  <c r="M471" i="38"/>
  <c r="H471" i="38"/>
  <c r="C471" i="38"/>
  <c r="M470" i="38"/>
  <c r="M469" i="38" s="1"/>
  <c r="M460" i="38" s="1"/>
  <c r="H470" i="38"/>
  <c r="H469" i="38" s="1"/>
  <c r="C470" i="38"/>
  <c r="P469" i="38"/>
  <c r="O469" i="38"/>
  <c r="N469" i="38"/>
  <c r="L469" i="38"/>
  <c r="K469" i="38"/>
  <c r="J469" i="38"/>
  <c r="I469" i="38"/>
  <c r="G469" i="38"/>
  <c r="F469" i="38"/>
  <c r="E469" i="38"/>
  <c r="D469" i="38"/>
  <c r="C469" i="38"/>
  <c r="M468" i="38"/>
  <c r="H468" i="38"/>
  <c r="C468" i="38"/>
  <c r="M467" i="38"/>
  <c r="H467" i="38"/>
  <c r="C467" i="38"/>
  <c r="M466" i="38"/>
  <c r="H466" i="38"/>
  <c r="C466" i="38"/>
  <c r="M465" i="38"/>
  <c r="H465" i="38"/>
  <c r="C465" i="38"/>
  <c r="M464" i="38"/>
  <c r="H464" i="38"/>
  <c r="C464" i="38"/>
  <c r="M463" i="38"/>
  <c r="H463" i="38"/>
  <c r="H462" i="38" s="1"/>
  <c r="C463" i="38"/>
  <c r="P462" i="38"/>
  <c r="O462" i="38"/>
  <c r="N462" i="38"/>
  <c r="M462" i="38"/>
  <c r="L462" i="38"/>
  <c r="K462" i="38"/>
  <c r="J462" i="38"/>
  <c r="J461" i="38" s="1"/>
  <c r="I462" i="38"/>
  <c r="G462" i="38"/>
  <c r="F462" i="38"/>
  <c r="F461" i="38" s="1"/>
  <c r="E462" i="38"/>
  <c r="D462" i="38"/>
  <c r="C462" i="38"/>
  <c r="C461" i="38" s="1"/>
  <c r="C460" i="38" s="1"/>
  <c r="P461" i="38"/>
  <c r="O461" i="38"/>
  <c r="N461" i="38"/>
  <c r="M461" i="38"/>
  <c r="L461" i="38"/>
  <c r="K461" i="38"/>
  <c r="I461" i="38"/>
  <c r="H461" i="38"/>
  <c r="H460" i="38" s="1"/>
  <c r="G461" i="38"/>
  <c r="E461" i="38"/>
  <c r="E460" i="38" s="1"/>
  <c r="D461" i="38"/>
  <c r="D460" i="38" s="1"/>
  <c r="P460" i="38"/>
  <c r="O460" i="38"/>
  <c r="O459" i="38" s="1"/>
  <c r="N460" i="38"/>
  <c r="L460" i="38"/>
  <c r="K460" i="38"/>
  <c r="J460" i="38"/>
  <c r="J459" i="38" s="1"/>
  <c r="I460" i="38"/>
  <c r="G460" i="38"/>
  <c r="G459" i="38" s="1"/>
  <c r="F460" i="38"/>
  <c r="F459" i="38" s="1"/>
  <c r="P459" i="38"/>
  <c r="D459" i="38"/>
  <c r="M457" i="38"/>
  <c r="H457" i="38"/>
  <c r="H451" i="38" s="1"/>
  <c r="H448" i="38" s="1"/>
  <c r="H445" i="38" s="1"/>
  <c r="C457" i="38"/>
  <c r="C451" i="38" s="1"/>
  <c r="C448" i="38" s="1"/>
  <c r="C445" i="38" s="1"/>
  <c r="M456" i="38"/>
  <c r="M455" i="38" s="1"/>
  <c r="H456" i="38"/>
  <c r="C456" i="38"/>
  <c r="P455" i="38"/>
  <c r="O455" i="38"/>
  <c r="N455" i="38"/>
  <c r="L455" i="38"/>
  <c r="K455" i="38"/>
  <c r="J455" i="38"/>
  <c r="I455" i="38"/>
  <c r="G455" i="38"/>
  <c r="F455" i="38"/>
  <c r="E455" i="38"/>
  <c r="D455" i="38"/>
  <c r="M454" i="38"/>
  <c r="H454" i="38"/>
  <c r="C454" i="38"/>
  <c r="M453" i="38"/>
  <c r="M452" i="38" s="1"/>
  <c r="H453" i="38"/>
  <c r="H452" i="38" s="1"/>
  <c r="C453" i="38"/>
  <c r="C450" i="38" s="1"/>
  <c r="P452" i="38"/>
  <c r="O452" i="38"/>
  <c r="N452" i="38"/>
  <c r="L452" i="38"/>
  <c r="K452" i="38"/>
  <c r="J452" i="38"/>
  <c r="I452" i="38"/>
  <c r="G452" i="38"/>
  <c r="F452" i="38"/>
  <c r="E452" i="38"/>
  <c r="D452" i="38"/>
  <c r="P451" i="38"/>
  <c r="P448" i="38" s="1"/>
  <c r="P446" i="38" s="1"/>
  <c r="O451" i="38"/>
  <c r="N451" i="38"/>
  <c r="N449" i="38" s="1"/>
  <c r="M451" i="38"/>
  <c r="L451" i="38"/>
  <c r="K451" i="38"/>
  <c r="J451" i="38"/>
  <c r="I451" i="38"/>
  <c r="I448" i="38" s="1"/>
  <c r="I445" i="38" s="1"/>
  <c r="G451" i="38"/>
  <c r="G449" i="38" s="1"/>
  <c r="F451" i="38"/>
  <c r="F448" i="38" s="1"/>
  <c r="F445" i="38" s="1"/>
  <c r="E451" i="38"/>
  <c r="E448" i="38" s="1"/>
  <c r="D451" i="38"/>
  <c r="D448" i="38" s="1"/>
  <c r="D446" i="38" s="1"/>
  <c r="P450" i="38"/>
  <c r="P449" i="38" s="1"/>
  <c r="O450" i="38"/>
  <c r="O449" i="38" s="1"/>
  <c r="N450" i="38"/>
  <c r="L450" i="38"/>
  <c r="K450" i="38"/>
  <c r="K447" i="38" s="1"/>
  <c r="J450" i="38"/>
  <c r="I450" i="38"/>
  <c r="I447" i="38" s="1"/>
  <c r="G450" i="38"/>
  <c r="G447" i="38" s="1"/>
  <c r="F450" i="38"/>
  <c r="E450" i="38"/>
  <c r="D450" i="38"/>
  <c r="L449" i="38"/>
  <c r="K449" i="38"/>
  <c r="J449" i="38"/>
  <c r="E449" i="38"/>
  <c r="O448" i="38"/>
  <c r="O445" i="38" s="1"/>
  <c r="N448" i="38"/>
  <c r="M448" i="38"/>
  <c r="M445" i="38" s="1"/>
  <c r="L448" i="38"/>
  <c r="L445" i="38" s="1"/>
  <c r="K448" i="38"/>
  <c r="K445" i="38" s="1"/>
  <c r="J448" i="38"/>
  <c r="J445" i="38" s="1"/>
  <c r="J443" i="38" s="1"/>
  <c r="P447" i="38"/>
  <c r="O447" i="38"/>
  <c r="O444" i="38" s="1"/>
  <c r="O443" i="38" s="1"/>
  <c r="N447" i="38"/>
  <c r="N444" i="38" s="1"/>
  <c r="N443" i="38" s="1"/>
  <c r="L447" i="38"/>
  <c r="J447" i="38"/>
  <c r="E447" i="38"/>
  <c r="E444" i="38" s="1"/>
  <c r="D447" i="38"/>
  <c r="N446" i="38"/>
  <c r="N445" i="38"/>
  <c r="P444" i="38"/>
  <c r="J444" i="38"/>
  <c r="D444" i="38"/>
  <c r="M441" i="38"/>
  <c r="H441" i="38"/>
  <c r="C441" i="38"/>
  <c r="M440" i="38"/>
  <c r="H440" i="38"/>
  <c r="C440" i="38"/>
  <c r="C438" i="38" s="1"/>
  <c r="C431" i="38" s="1"/>
  <c r="C420" i="38" s="1"/>
  <c r="M439" i="38"/>
  <c r="H439" i="38"/>
  <c r="C439" i="38"/>
  <c r="P438" i="38"/>
  <c r="O438" i="38"/>
  <c r="N438" i="38"/>
  <c r="M438" i="38"/>
  <c r="L438" i="38"/>
  <c r="L431" i="38" s="1"/>
  <c r="L420" i="38" s="1"/>
  <c r="K438" i="38"/>
  <c r="K431" i="38" s="1"/>
  <c r="K420" i="38" s="1"/>
  <c r="J438" i="38"/>
  <c r="J431" i="38" s="1"/>
  <c r="I438" i="38"/>
  <c r="G438" i="38"/>
  <c r="G431" i="38" s="1"/>
  <c r="G420" i="38" s="1"/>
  <c r="F438" i="38"/>
  <c r="E438" i="38"/>
  <c r="D438" i="38"/>
  <c r="M437" i="38"/>
  <c r="M436" i="38" s="1"/>
  <c r="H437" i="38"/>
  <c r="H436" i="38" s="1"/>
  <c r="C437" i="38"/>
  <c r="C436" i="38" s="1"/>
  <c r="P436" i="38"/>
  <c r="O436" i="38"/>
  <c r="N436" i="38"/>
  <c r="L436" i="38"/>
  <c r="L435" i="38" s="1"/>
  <c r="K436" i="38"/>
  <c r="K435" i="38" s="1"/>
  <c r="J436" i="38"/>
  <c r="I436" i="38"/>
  <c r="G436" i="38"/>
  <c r="F436" i="38"/>
  <c r="E436" i="38"/>
  <c r="E435" i="38" s="1"/>
  <c r="D436" i="38"/>
  <c r="P435" i="38"/>
  <c r="O435" i="38"/>
  <c r="G435" i="38"/>
  <c r="F435" i="38"/>
  <c r="D435" i="38"/>
  <c r="M434" i="38"/>
  <c r="M431" i="38" s="1"/>
  <c r="M420" i="38" s="1"/>
  <c r="H434" i="38"/>
  <c r="C434" i="38"/>
  <c r="M433" i="38"/>
  <c r="H433" i="38"/>
  <c r="H432" i="38" s="1"/>
  <c r="C433" i="38"/>
  <c r="C430" i="38" s="1"/>
  <c r="C429" i="38" s="1"/>
  <c r="P432" i="38"/>
  <c r="O432" i="38"/>
  <c r="N432" i="38"/>
  <c r="L432" i="38"/>
  <c r="K432" i="38"/>
  <c r="J432" i="38"/>
  <c r="I432" i="38"/>
  <c r="G432" i="38"/>
  <c r="F432" i="38"/>
  <c r="E432" i="38"/>
  <c r="D432" i="38"/>
  <c r="C432" i="38"/>
  <c r="P431" i="38"/>
  <c r="P420" i="38" s="1"/>
  <c r="O431" i="38"/>
  <c r="N431" i="38"/>
  <c r="N420" i="38" s="1"/>
  <c r="F431" i="38"/>
  <c r="F420" i="38" s="1"/>
  <c r="E431" i="38"/>
  <c r="D431" i="38"/>
  <c r="D420" i="38" s="1"/>
  <c r="P430" i="38"/>
  <c r="P429" i="38" s="1"/>
  <c r="O430" i="38"/>
  <c r="J430" i="38"/>
  <c r="I430" i="38"/>
  <c r="G430" i="38"/>
  <c r="G429" i="38" s="1"/>
  <c r="F430" i="38"/>
  <c r="D430" i="38"/>
  <c r="D429" i="38" s="1"/>
  <c r="O429" i="38"/>
  <c r="F429" i="38"/>
  <c r="M428" i="38"/>
  <c r="H428" i="38"/>
  <c r="C428" i="38"/>
  <c r="M427" i="38"/>
  <c r="H427" i="38"/>
  <c r="C427" i="38"/>
  <c r="M426" i="38"/>
  <c r="M425" i="38" s="1"/>
  <c r="M422" i="38" s="1"/>
  <c r="H426" i="38"/>
  <c r="C426" i="38"/>
  <c r="C425" i="38" s="1"/>
  <c r="C422" i="38" s="1"/>
  <c r="C419" i="38" s="1"/>
  <c r="C418" i="38" s="1"/>
  <c r="P425" i="38"/>
  <c r="O425" i="38"/>
  <c r="N425" i="38"/>
  <c r="N422" i="38" s="1"/>
  <c r="L425" i="38"/>
  <c r="K425" i="38"/>
  <c r="J425" i="38"/>
  <c r="I425" i="38"/>
  <c r="I422" i="38" s="1"/>
  <c r="H425" i="38"/>
  <c r="G425" i="38"/>
  <c r="G422" i="38" s="1"/>
  <c r="G421" i="38" s="1"/>
  <c r="F425" i="38"/>
  <c r="E425" i="38"/>
  <c r="E422" i="38" s="1"/>
  <c r="D425" i="38"/>
  <c r="M424" i="38"/>
  <c r="H424" i="38"/>
  <c r="C424" i="38"/>
  <c r="M423" i="38"/>
  <c r="H423" i="38"/>
  <c r="H422" i="38" s="1"/>
  <c r="C423" i="38"/>
  <c r="P422" i="38"/>
  <c r="P419" i="38" s="1"/>
  <c r="O422" i="38"/>
  <c r="O419" i="38" s="1"/>
  <c r="O418" i="38" s="1"/>
  <c r="L422" i="38"/>
  <c r="K422" i="38"/>
  <c r="K421" i="38" s="1"/>
  <c r="J422" i="38"/>
  <c r="J421" i="38" s="1"/>
  <c r="F422" i="38"/>
  <c r="F419" i="38" s="1"/>
  <c r="F418" i="38" s="1"/>
  <c r="D422" i="38"/>
  <c r="O421" i="38"/>
  <c r="L421" i="38"/>
  <c r="F421" i="38"/>
  <c r="O420" i="38"/>
  <c r="E420" i="38"/>
  <c r="J419" i="38"/>
  <c r="G419" i="38"/>
  <c r="G418" i="38" s="1"/>
  <c r="M417" i="38"/>
  <c r="H417" i="38"/>
  <c r="C417" i="38"/>
  <c r="M416" i="38"/>
  <c r="H416" i="38"/>
  <c r="C416" i="38"/>
  <c r="M415" i="38"/>
  <c r="H415" i="38"/>
  <c r="C415" i="38"/>
  <c r="M414" i="38"/>
  <c r="H414" i="38"/>
  <c r="C414" i="38"/>
  <c r="M413" i="38"/>
  <c r="H413" i="38"/>
  <c r="C413" i="38"/>
  <c r="M412" i="38"/>
  <c r="H412" i="38"/>
  <c r="C412" i="38"/>
  <c r="M411" i="38"/>
  <c r="H411" i="38"/>
  <c r="C411" i="38"/>
  <c r="M410" i="38"/>
  <c r="H410" i="38"/>
  <c r="C410" i="38"/>
  <c r="M409" i="38"/>
  <c r="M408" i="38" s="1"/>
  <c r="M407" i="38" s="1"/>
  <c r="H409" i="38"/>
  <c r="H408" i="38" s="1"/>
  <c r="H407" i="38" s="1"/>
  <c r="C409" i="38"/>
  <c r="P408" i="38"/>
  <c r="O408" i="38"/>
  <c r="N408" i="38"/>
  <c r="N407" i="38" s="1"/>
  <c r="L408" i="38"/>
  <c r="L407" i="38" s="1"/>
  <c r="K408" i="38"/>
  <c r="K407" i="38" s="1"/>
  <c r="K401" i="38" s="1"/>
  <c r="J408" i="38"/>
  <c r="I408" i="38"/>
  <c r="G408" i="38"/>
  <c r="F408" i="38"/>
  <c r="E408" i="38"/>
  <c r="E407" i="38" s="1"/>
  <c r="E401" i="38" s="1"/>
  <c r="D408" i="38"/>
  <c r="P407" i="38"/>
  <c r="O407" i="38"/>
  <c r="J407" i="38"/>
  <c r="I407" i="38"/>
  <c r="G407" i="38"/>
  <c r="G401" i="38" s="1"/>
  <c r="F407" i="38"/>
  <c r="D407" i="38"/>
  <c r="M406" i="38"/>
  <c r="H406" i="38"/>
  <c r="C406" i="38"/>
  <c r="M405" i="38"/>
  <c r="H405" i="38"/>
  <c r="C405" i="38"/>
  <c r="M404" i="38"/>
  <c r="H404" i="38"/>
  <c r="C404" i="38"/>
  <c r="C402" i="38" s="1"/>
  <c r="M403" i="38"/>
  <c r="M402" i="38" s="1"/>
  <c r="H403" i="38"/>
  <c r="H402" i="38" s="1"/>
  <c r="H401" i="38" s="1"/>
  <c r="C403" i="38"/>
  <c r="P402" i="38"/>
  <c r="P401" i="38" s="1"/>
  <c r="O402" i="38"/>
  <c r="O401" i="38" s="1"/>
  <c r="N402" i="38"/>
  <c r="L402" i="38"/>
  <c r="K402" i="38"/>
  <c r="K376" i="38" s="1"/>
  <c r="J402" i="38"/>
  <c r="I402" i="38"/>
  <c r="I401" i="38" s="1"/>
  <c r="G402" i="38"/>
  <c r="F402" i="38"/>
  <c r="F401" i="38" s="1"/>
  <c r="E402" i="38"/>
  <c r="D402" i="38"/>
  <c r="D401" i="38" s="1"/>
  <c r="J401" i="38"/>
  <c r="M400" i="38"/>
  <c r="H400" i="38"/>
  <c r="C400" i="38"/>
  <c r="C398" i="38" s="1"/>
  <c r="M399" i="38"/>
  <c r="M398" i="38" s="1"/>
  <c r="H399" i="38"/>
  <c r="H398" i="38" s="1"/>
  <c r="C399" i="38"/>
  <c r="P398" i="38"/>
  <c r="P394" i="38" s="1"/>
  <c r="O398" i="38"/>
  <c r="N398" i="38"/>
  <c r="L398" i="38"/>
  <c r="K398" i="38"/>
  <c r="J398" i="38"/>
  <c r="I398" i="38"/>
  <c r="G398" i="38"/>
  <c r="F398" i="38"/>
  <c r="F394" i="38" s="1"/>
  <c r="E398" i="38"/>
  <c r="D398" i="38"/>
  <c r="D394" i="38" s="1"/>
  <c r="M397" i="38"/>
  <c r="M395" i="38" s="1"/>
  <c r="H397" i="38"/>
  <c r="C397" i="38"/>
  <c r="M396" i="38"/>
  <c r="H396" i="38"/>
  <c r="H395" i="38" s="1"/>
  <c r="H394" i="38" s="1"/>
  <c r="C396" i="38"/>
  <c r="P395" i="38"/>
  <c r="O395" i="38"/>
  <c r="O394" i="38" s="1"/>
  <c r="N395" i="38"/>
  <c r="L395" i="38"/>
  <c r="L394" i="38" s="1"/>
  <c r="K395" i="38"/>
  <c r="J395" i="38"/>
  <c r="J394" i="38" s="1"/>
  <c r="I395" i="38"/>
  <c r="I394" i="38" s="1"/>
  <c r="G395" i="38"/>
  <c r="F395" i="38"/>
  <c r="E395" i="38"/>
  <c r="D395" i="38"/>
  <c r="C395" i="38"/>
  <c r="N394" i="38"/>
  <c r="K394" i="38"/>
  <c r="G394" i="38"/>
  <c r="E394" i="38"/>
  <c r="M393" i="38"/>
  <c r="H393" i="38"/>
  <c r="C393" i="38"/>
  <c r="M392" i="38"/>
  <c r="H392" i="38"/>
  <c r="C392" i="38"/>
  <c r="M391" i="38"/>
  <c r="H391" i="38"/>
  <c r="C391" i="38"/>
  <c r="M390" i="38"/>
  <c r="H390" i="38"/>
  <c r="C390" i="38"/>
  <c r="M389" i="38"/>
  <c r="M388" i="38" s="1"/>
  <c r="H389" i="38"/>
  <c r="H388" i="38" s="1"/>
  <c r="C389" i="38"/>
  <c r="C388" i="38" s="1"/>
  <c r="P388" i="38"/>
  <c r="P384" i="38" s="1"/>
  <c r="O388" i="38"/>
  <c r="N388" i="38"/>
  <c r="L388" i="38"/>
  <c r="K388" i="38"/>
  <c r="K384" i="38" s="1"/>
  <c r="J388" i="38"/>
  <c r="I388" i="38"/>
  <c r="I377" i="38" s="1"/>
  <c r="G388" i="38"/>
  <c r="F388" i="38"/>
  <c r="E388" i="38"/>
  <c r="D388" i="38"/>
  <c r="D384" i="38" s="1"/>
  <c r="M387" i="38"/>
  <c r="H387" i="38"/>
  <c r="C387" i="38"/>
  <c r="M386" i="38"/>
  <c r="H386" i="38"/>
  <c r="H385" i="38" s="1"/>
  <c r="H384" i="38" s="1"/>
  <c r="C386" i="38"/>
  <c r="P385" i="38"/>
  <c r="O385" i="38"/>
  <c r="N385" i="38"/>
  <c r="M385" i="38"/>
  <c r="L385" i="38"/>
  <c r="L384" i="38" s="1"/>
  <c r="K385" i="38"/>
  <c r="J385" i="38"/>
  <c r="I385" i="38"/>
  <c r="G385" i="38"/>
  <c r="G376" i="38" s="1"/>
  <c r="F385" i="38"/>
  <c r="E385" i="38"/>
  <c r="E376" i="38" s="1"/>
  <c r="D385" i="38"/>
  <c r="C385" i="38"/>
  <c r="N384" i="38"/>
  <c r="J384" i="38"/>
  <c r="E384" i="38"/>
  <c r="M383" i="38"/>
  <c r="H383" i="38"/>
  <c r="C383" i="38"/>
  <c r="M382" i="38"/>
  <c r="H382" i="38"/>
  <c r="H381" i="38" s="1"/>
  <c r="H380" i="38" s="1"/>
  <c r="H378" i="38" s="1"/>
  <c r="C382" i="38"/>
  <c r="P381" i="38"/>
  <c r="P380" i="38" s="1"/>
  <c r="O381" i="38"/>
  <c r="N381" i="38"/>
  <c r="M381" i="38"/>
  <c r="M380" i="38" s="1"/>
  <c r="L381" i="38"/>
  <c r="K381" i="38"/>
  <c r="K380" i="38" s="1"/>
  <c r="J381" i="38"/>
  <c r="J380" i="38" s="1"/>
  <c r="J378" i="38" s="1"/>
  <c r="I381" i="38"/>
  <c r="G381" i="38"/>
  <c r="F381" i="38"/>
  <c r="E381" i="38"/>
  <c r="D381" i="38"/>
  <c r="D380" i="38" s="1"/>
  <c r="C381" i="38"/>
  <c r="O380" i="38"/>
  <c r="N380" i="38"/>
  <c r="L380" i="38"/>
  <c r="L378" i="38" s="1"/>
  <c r="I380" i="38"/>
  <c r="G380" i="38"/>
  <c r="G378" i="38" s="1"/>
  <c r="F380" i="38"/>
  <c r="F377" i="38" s="1"/>
  <c r="E380" i="38"/>
  <c r="E378" i="38" s="1"/>
  <c r="C380" i="38"/>
  <c r="M379" i="38"/>
  <c r="H379" i="38"/>
  <c r="C379" i="38"/>
  <c r="N378" i="38"/>
  <c r="I378" i="38"/>
  <c r="F378" i="38"/>
  <c r="P376" i="38"/>
  <c r="N376" i="38"/>
  <c r="J376" i="38"/>
  <c r="I376" i="38"/>
  <c r="I375" i="38" s="1"/>
  <c r="D376" i="38"/>
  <c r="M374" i="38"/>
  <c r="H374" i="38"/>
  <c r="C374" i="38"/>
  <c r="C372" i="38" s="1"/>
  <c r="M373" i="38"/>
  <c r="H373" i="38"/>
  <c r="C373" i="38"/>
  <c r="P372" i="38"/>
  <c r="O372" i="38"/>
  <c r="N372" i="38"/>
  <c r="L372" i="38"/>
  <c r="K372" i="38"/>
  <c r="J372" i="38"/>
  <c r="I372" i="38"/>
  <c r="H372" i="38"/>
  <c r="G372" i="38"/>
  <c r="F372" i="38"/>
  <c r="E372" i="38"/>
  <c r="D372" i="38"/>
  <c r="M371" i="38"/>
  <c r="M369" i="38" s="1"/>
  <c r="H371" i="38"/>
  <c r="H362" i="38" s="1"/>
  <c r="C371" i="38"/>
  <c r="C369" i="38" s="1"/>
  <c r="M370" i="38"/>
  <c r="H370" i="38"/>
  <c r="H369" i="38" s="1"/>
  <c r="C370" i="38"/>
  <c r="P369" i="38"/>
  <c r="O369" i="38"/>
  <c r="N369" i="38"/>
  <c r="L369" i="38"/>
  <c r="K369" i="38"/>
  <c r="J369" i="38"/>
  <c r="I369" i="38"/>
  <c r="G369" i="38"/>
  <c r="F369" i="38"/>
  <c r="E369" i="38"/>
  <c r="D369" i="38"/>
  <c r="M368" i="38"/>
  <c r="H368" i="38"/>
  <c r="C368" i="38"/>
  <c r="M367" i="38"/>
  <c r="M366" i="38" s="1"/>
  <c r="H367" i="38"/>
  <c r="H366" i="38" s="1"/>
  <c r="C367" i="38"/>
  <c r="C366" i="38" s="1"/>
  <c r="P366" i="38"/>
  <c r="O366" i="38"/>
  <c r="N366" i="38"/>
  <c r="L366" i="38"/>
  <c r="K366" i="38"/>
  <c r="J366" i="38"/>
  <c r="I366" i="38"/>
  <c r="G366" i="38"/>
  <c r="F366" i="38"/>
  <c r="E366" i="38"/>
  <c r="D366" i="38"/>
  <c r="M365" i="38"/>
  <c r="M362" i="38" s="1"/>
  <c r="H365" i="38"/>
  <c r="C365" i="38"/>
  <c r="C363" i="38" s="1"/>
  <c r="M364" i="38"/>
  <c r="M361" i="38" s="1"/>
  <c r="H364" i="38"/>
  <c r="C364" i="38"/>
  <c r="P363" i="38"/>
  <c r="O363" i="38"/>
  <c r="N363" i="38"/>
  <c r="L363" i="38"/>
  <c r="K363" i="38"/>
  <c r="J363" i="38"/>
  <c r="I363" i="38"/>
  <c r="H363" i="38"/>
  <c r="G363" i="38"/>
  <c r="F363" i="38"/>
  <c r="E363" i="38"/>
  <c r="D363" i="38"/>
  <c r="P362" i="38"/>
  <c r="O362" i="38"/>
  <c r="O360" i="38" s="1"/>
  <c r="N362" i="38"/>
  <c r="L362" i="38"/>
  <c r="K362" i="38"/>
  <c r="J362" i="38"/>
  <c r="J360" i="38" s="1"/>
  <c r="I362" i="38"/>
  <c r="I360" i="38" s="1"/>
  <c r="G362" i="38"/>
  <c r="F362" i="38"/>
  <c r="E362" i="38"/>
  <c r="D362" i="38"/>
  <c r="P361" i="38"/>
  <c r="P360" i="38" s="1"/>
  <c r="O361" i="38"/>
  <c r="N361" i="38"/>
  <c r="L361" i="38"/>
  <c r="L360" i="38" s="1"/>
  <c r="K361" i="38"/>
  <c r="K360" i="38" s="1"/>
  <c r="J361" i="38"/>
  <c r="I361" i="38"/>
  <c r="G361" i="38"/>
  <c r="F361" i="38"/>
  <c r="E361" i="38"/>
  <c r="E360" i="38" s="1"/>
  <c r="D361" i="38"/>
  <c r="G360" i="38"/>
  <c r="F360" i="38"/>
  <c r="D360" i="38"/>
  <c r="M359" i="38"/>
  <c r="H359" i="38"/>
  <c r="H357" i="38" s="1"/>
  <c r="C359" i="38"/>
  <c r="M358" i="38"/>
  <c r="M357" i="38" s="1"/>
  <c r="H358" i="38"/>
  <c r="C358" i="38"/>
  <c r="P357" i="38"/>
  <c r="O357" i="38"/>
  <c r="N357" i="38"/>
  <c r="L357" i="38"/>
  <c r="K357" i="38"/>
  <c r="J357" i="38"/>
  <c r="I357" i="38"/>
  <c r="G357" i="38"/>
  <c r="F357" i="38"/>
  <c r="E357" i="38"/>
  <c r="D357" i="38"/>
  <c r="C357" i="38"/>
  <c r="M356" i="38"/>
  <c r="M354" i="38" s="1"/>
  <c r="H356" i="38"/>
  <c r="C356" i="38"/>
  <c r="M355" i="38"/>
  <c r="H355" i="38"/>
  <c r="C355" i="38"/>
  <c r="P354" i="38"/>
  <c r="O354" i="38"/>
  <c r="N354" i="38"/>
  <c r="L354" i="38"/>
  <c r="L350" i="38" s="1"/>
  <c r="K354" i="38"/>
  <c r="J354" i="38"/>
  <c r="I354" i="38"/>
  <c r="H354" i="38"/>
  <c r="G354" i="38"/>
  <c r="F354" i="38"/>
  <c r="E354" i="38"/>
  <c r="E350" i="38" s="1"/>
  <c r="D354" i="38"/>
  <c r="M353" i="38"/>
  <c r="H353" i="38"/>
  <c r="C353" i="38"/>
  <c r="C351" i="38" s="1"/>
  <c r="M352" i="38"/>
  <c r="H352" i="38"/>
  <c r="H351" i="38" s="1"/>
  <c r="H350" i="38" s="1"/>
  <c r="C352" i="38"/>
  <c r="P351" i="38"/>
  <c r="O351" i="38"/>
  <c r="N351" i="38"/>
  <c r="N350" i="38" s="1"/>
  <c r="M351" i="38"/>
  <c r="L351" i="38"/>
  <c r="K351" i="38"/>
  <c r="J351" i="38"/>
  <c r="I351" i="38"/>
  <c r="G351" i="38"/>
  <c r="G350" i="38" s="1"/>
  <c r="F351" i="38"/>
  <c r="F339" i="38" s="1"/>
  <c r="E351" i="38"/>
  <c r="D351" i="38"/>
  <c r="O350" i="38"/>
  <c r="K350" i="38"/>
  <c r="I350" i="38"/>
  <c r="F350" i="38"/>
  <c r="M348" i="38"/>
  <c r="H348" i="38"/>
  <c r="C348" i="38"/>
  <c r="M347" i="38"/>
  <c r="M346" i="38" s="1"/>
  <c r="H347" i="38"/>
  <c r="H346" i="38" s="1"/>
  <c r="H340" i="38" s="1"/>
  <c r="H337" i="38" s="1"/>
  <c r="C347" i="38"/>
  <c r="C346" i="38" s="1"/>
  <c r="P346" i="38"/>
  <c r="O346" i="38"/>
  <c r="N346" i="38"/>
  <c r="L346" i="38"/>
  <c r="L340" i="38" s="1"/>
  <c r="K346" i="38"/>
  <c r="K340" i="38" s="1"/>
  <c r="K338" i="38" s="1"/>
  <c r="J346" i="38"/>
  <c r="I346" i="38"/>
  <c r="G346" i="38"/>
  <c r="F346" i="38"/>
  <c r="F344" i="38" s="1"/>
  <c r="E346" i="38"/>
  <c r="D346" i="38"/>
  <c r="M345" i="38"/>
  <c r="M344" i="38" s="1"/>
  <c r="H345" i="38"/>
  <c r="H344" i="38" s="1"/>
  <c r="C345" i="38"/>
  <c r="C344" i="38" s="1"/>
  <c r="O344" i="38"/>
  <c r="J344" i="38"/>
  <c r="I344" i="38"/>
  <c r="G344" i="38"/>
  <c r="E344" i="38"/>
  <c r="M343" i="38"/>
  <c r="H343" i="38"/>
  <c r="C343" i="38"/>
  <c r="M342" i="38"/>
  <c r="H342" i="38"/>
  <c r="H339" i="38" s="1"/>
  <c r="C342" i="38"/>
  <c r="C339" i="38" s="1"/>
  <c r="P341" i="38"/>
  <c r="O341" i="38"/>
  <c r="N341" i="38"/>
  <c r="M341" i="38"/>
  <c r="L341" i="38"/>
  <c r="K341" i="38"/>
  <c r="J341" i="38"/>
  <c r="I341" i="38"/>
  <c r="H341" i="38"/>
  <c r="G341" i="38"/>
  <c r="F341" i="38"/>
  <c r="E341" i="38"/>
  <c r="D341" i="38"/>
  <c r="O340" i="38"/>
  <c r="O338" i="38" s="1"/>
  <c r="I340" i="38"/>
  <c r="G340" i="38"/>
  <c r="G337" i="38" s="1"/>
  <c r="E340" i="38"/>
  <c r="E337" i="38" s="1"/>
  <c r="O339" i="38"/>
  <c r="L339" i="38"/>
  <c r="L336" i="38" s="1"/>
  <c r="K339" i="38"/>
  <c r="J339" i="38"/>
  <c r="I339" i="38"/>
  <c r="I336" i="38" s="1"/>
  <c r="I335" i="38" s="1"/>
  <c r="G339" i="38"/>
  <c r="E339" i="38"/>
  <c r="E338" i="38" s="1"/>
  <c r="K337" i="38"/>
  <c r="I337" i="38"/>
  <c r="O336" i="38"/>
  <c r="K336" i="38"/>
  <c r="J336" i="38"/>
  <c r="M334" i="38"/>
  <c r="H334" i="38"/>
  <c r="H332" i="38" s="1"/>
  <c r="C334" i="38"/>
  <c r="C332" i="38" s="1"/>
  <c r="M333" i="38"/>
  <c r="H333" i="38"/>
  <c r="C333" i="38"/>
  <c r="P332" i="38"/>
  <c r="O332" i="38"/>
  <c r="N332" i="38"/>
  <c r="M332" i="38"/>
  <c r="L332" i="38"/>
  <c r="K332" i="38"/>
  <c r="J332" i="38"/>
  <c r="I332" i="38"/>
  <c r="G332" i="38"/>
  <c r="F332" i="38"/>
  <c r="E332" i="38"/>
  <c r="D332" i="38"/>
  <c r="M331" i="38"/>
  <c r="H331" i="38"/>
  <c r="C331" i="38"/>
  <c r="M330" i="38"/>
  <c r="M321" i="38" s="1"/>
  <c r="H330" i="38"/>
  <c r="H329" i="38" s="1"/>
  <c r="C330" i="38"/>
  <c r="C329" i="38" s="1"/>
  <c r="P329" i="38"/>
  <c r="O329" i="38"/>
  <c r="N329" i="38"/>
  <c r="M329" i="38" s="1"/>
  <c r="L329" i="38"/>
  <c r="K329" i="38"/>
  <c r="J329" i="38"/>
  <c r="I329" i="38"/>
  <c r="G329" i="38"/>
  <c r="F329" i="38"/>
  <c r="E329" i="38"/>
  <c r="D329" i="38"/>
  <c r="M328" i="38"/>
  <c r="H328" i="38"/>
  <c r="C328" i="38"/>
  <c r="M327" i="38"/>
  <c r="H327" i="38"/>
  <c r="H326" i="38" s="1"/>
  <c r="C327" i="38"/>
  <c r="C321" i="38" s="1"/>
  <c r="P326" i="38"/>
  <c r="O326" i="38"/>
  <c r="N326" i="38"/>
  <c r="M326" i="38"/>
  <c r="L326" i="38"/>
  <c r="K326" i="38"/>
  <c r="J326" i="38"/>
  <c r="I326" i="38"/>
  <c r="G326" i="38"/>
  <c r="F326" i="38"/>
  <c r="E326" i="38"/>
  <c r="D326" i="38"/>
  <c r="M325" i="38"/>
  <c r="H325" i="38"/>
  <c r="C325" i="38"/>
  <c r="C323" i="38" s="1"/>
  <c r="M324" i="38"/>
  <c r="H324" i="38"/>
  <c r="C324" i="38"/>
  <c r="P323" i="38"/>
  <c r="O323" i="38"/>
  <c r="N323" i="38"/>
  <c r="M323" i="38"/>
  <c r="L323" i="38"/>
  <c r="K323" i="38"/>
  <c r="J323" i="38"/>
  <c r="I323" i="38"/>
  <c r="G323" i="38"/>
  <c r="F323" i="38"/>
  <c r="E323" i="38"/>
  <c r="D323" i="38"/>
  <c r="P322" i="38"/>
  <c r="P320" i="38" s="1"/>
  <c r="O322" i="38"/>
  <c r="N322" i="38"/>
  <c r="M322" i="38"/>
  <c r="L322" i="38"/>
  <c r="K322" i="38"/>
  <c r="J322" i="38"/>
  <c r="J320" i="38" s="1"/>
  <c r="I322" i="38"/>
  <c r="G322" i="38"/>
  <c r="F322" i="38"/>
  <c r="E322" i="38"/>
  <c r="D322" i="38"/>
  <c r="D320" i="38" s="1"/>
  <c r="C322" i="38"/>
  <c r="P321" i="38"/>
  <c r="O321" i="38"/>
  <c r="O320" i="38" s="1"/>
  <c r="N321" i="38"/>
  <c r="L321" i="38"/>
  <c r="L320" i="38" s="1"/>
  <c r="K321" i="38"/>
  <c r="J321" i="38"/>
  <c r="I321" i="38"/>
  <c r="H321" i="38"/>
  <c r="G321" i="38"/>
  <c r="F321" i="38"/>
  <c r="F320" i="38" s="1"/>
  <c r="E321" i="38"/>
  <c r="D321" i="38"/>
  <c r="N320" i="38"/>
  <c r="I320" i="38"/>
  <c r="G320" i="38"/>
  <c r="E320" i="38"/>
  <c r="I319" i="38"/>
  <c r="G319" i="38"/>
  <c r="E319" i="38"/>
  <c r="K318" i="38"/>
  <c r="M316" i="38"/>
  <c r="H316" i="38"/>
  <c r="C316" i="38"/>
  <c r="M315" i="38"/>
  <c r="M314" i="38" s="1"/>
  <c r="H315" i="38"/>
  <c r="H314" i="38" s="1"/>
  <c r="C315" i="38"/>
  <c r="C314" i="38" s="1"/>
  <c r="P314" i="38"/>
  <c r="O314" i="38"/>
  <c r="N314" i="38"/>
  <c r="L314" i="38"/>
  <c r="K314" i="38"/>
  <c r="J314" i="38"/>
  <c r="I314" i="38"/>
  <c r="G314" i="38"/>
  <c r="F314" i="38"/>
  <c r="E314" i="38"/>
  <c r="D314" i="38"/>
  <c r="M313" i="38"/>
  <c r="H313" i="38"/>
  <c r="C313" i="38"/>
  <c r="M312" i="38"/>
  <c r="H312" i="38"/>
  <c r="C312" i="38"/>
  <c r="M311" i="38"/>
  <c r="H311" i="38"/>
  <c r="C311" i="38"/>
  <c r="M310" i="38"/>
  <c r="M309" i="38" s="1"/>
  <c r="H310" i="38"/>
  <c r="H309" i="38" s="1"/>
  <c r="H295" i="38" s="1"/>
  <c r="H292" i="38" s="1"/>
  <c r="C310" i="38"/>
  <c r="P309" i="38"/>
  <c r="O309" i="38"/>
  <c r="N309" i="38"/>
  <c r="L309" i="38"/>
  <c r="K309" i="38"/>
  <c r="J309" i="38"/>
  <c r="I309" i="38"/>
  <c r="I307" i="38" s="1"/>
  <c r="G309" i="38"/>
  <c r="G307" i="38" s="1"/>
  <c r="F309" i="38"/>
  <c r="F307" i="38" s="1"/>
  <c r="E309" i="38"/>
  <c r="D309" i="38"/>
  <c r="M308" i="38"/>
  <c r="M307" i="38" s="1"/>
  <c r="H308" i="38"/>
  <c r="C308" i="38"/>
  <c r="P307" i="38"/>
  <c r="O307" i="38"/>
  <c r="N307" i="38"/>
  <c r="L307" i="38"/>
  <c r="J307" i="38"/>
  <c r="E307" i="38"/>
  <c r="D307" i="38"/>
  <c r="M306" i="38"/>
  <c r="M302" i="38" s="1"/>
  <c r="M295" i="38" s="1"/>
  <c r="H306" i="38"/>
  <c r="C306" i="38"/>
  <c r="M305" i="38"/>
  <c r="H305" i="38"/>
  <c r="C305" i="38"/>
  <c r="M304" i="38"/>
  <c r="H304" i="38"/>
  <c r="C304" i="38"/>
  <c r="M303" i="38"/>
  <c r="H303" i="38"/>
  <c r="H302" i="38" s="1"/>
  <c r="C303" i="38"/>
  <c r="P302" i="38"/>
  <c r="P295" i="38" s="1"/>
  <c r="P292" i="38" s="1"/>
  <c r="O302" i="38"/>
  <c r="N302" i="38"/>
  <c r="L302" i="38"/>
  <c r="K302" i="38"/>
  <c r="J302" i="38"/>
  <c r="I302" i="38"/>
  <c r="I295" i="38" s="1"/>
  <c r="I292" i="38" s="1"/>
  <c r="G302" i="38"/>
  <c r="G296" i="38" s="1"/>
  <c r="F302" i="38"/>
  <c r="F295" i="38" s="1"/>
  <c r="F292" i="38" s="1"/>
  <c r="E302" i="38"/>
  <c r="D302" i="38"/>
  <c r="D295" i="38" s="1"/>
  <c r="M301" i="38"/>
  <c r="H301" i="38"/>
  <c r="C301" i="38"/>
  <c r="M300" i="38"/>
  <c r="H300" i="38"/>
  <c r="C300" i="38"/>
  <c r="M299" i="38"/>
  <c r="H299" i="38"/>
  <c r="C299" i="38"/>
  <c r="C297" i="38" s="1"/>
  <c r="M298" i="38"/>
  <c r="H298" i="38"/>
  <c r="C298" i="38"/>
  <c r="P297" i="38"/>
  <c r="O297" i="38"/>
  <c r="O296" i="38" s="1"/>
  <c r="N297" i="38"/>
  <c r="L297" i="38"/>
  <c r="K297" i="38"/>
  <c r="K294" i="38" s="1"/>
  <c r="K291" i="38" s="1"/>
  <c r="J297" i="38"/>
  <c r="I297" i="38"/>
  <c r="I296" i="38" s="1"/>
  <c r="H297" i="38"/>
  <c r="H294" i="38" s="1"/>
  <c r="H291" i="38" s="1"/>
  <c r="G297" i="38"/>
  <c r="F297" i="38"/>
  <c r="F294" i="38" s="1"/>
  <c r="F293" i="38" s="1"/>
  <c r="E297" i="38"/>
  <c r="D297" i="38"/>
  <c r="L296" i="38"/>
  <c r="K296" i="38"/>
  <c r="J296" i="38"/>
  <c r="H296" i="38"/>
  <c r="E296" i="38"/>
  <c r="O295" i="38"/>
  <c r="O292" i="38" s="1"/>
  <c r="L295" i="38"/>
  <c r="L292" i="38" s="1"/>
  <c r="J295" i="38"/>
  <c r="J292" i="38" s="1"/>
  <c r="G295" i="38"/>
  <c r="E295" i="38"/>
  <c r="N294" i="38"/>
  <c r="N291" i="38" s="1"/>
  <c r="L294" i="38"/>
  <c r="L291" i="38" s="1"/>
  <c r="L290" i="38" s="1"/>
  <c r="J294" i="38"/>
  <c r="J293" i="38" s="1"/>
  <c r="I294" i="38"/>
  <c r="G294" i="38"/>
  <c r="E294" i="38"/>
  <c r="E291" i="38" s="1"/>
  <c r="E293" i="38"/>
  <c r="M292" i="38"/>
  <c r="E292" i="38"/>
  <c r="D292" i="38"/>
  <c r="G291" i="38"/>
  <c r="E290" i="38"/>
  <c r="M286" i="38"/>
  <c r="H286" i="38"/>
  <c r="C286" i="38"/>
  <c r="M285" i="38"/>
  <c r="M283" i="38" s="1"/>
  <c r="H285" i="38"/>
  <c r="C285" i="38"/>
  <c r="M284" i="38"/>
  <c r="H284" i="38"/>
  <c r="H283" i="38" s="1"/>
  <c r="C284" i="38"/>
  <c r="C283" i="38" s="1"/>
  <c r="P283" i="38"/>
  <c r="P282" i="38" s="1"/>
  <c r="O283" i="38"/>
  <c r="N283" i="38"/>
  <c r="L283" i="38"/>
  <c r="K283" i="38"/>
  <c r="K282" i="38" s="1"/>
  <c r="J283" i="38"/>
  <c r="J282" i="38" s="1"/>
  <c r="I283" i="38"/>
  <c r="G283" i="38"/>
  <c r="F283" i="38"/>
  <c r="F282" i="38" s="1"/>
  <c r="E283" i="38"/>
  <c r="E282" i="38" s="1"/>
  <c r="D283" i="38"/>
  <c r="D282" i="38" s="1"/>
  <c r="O282" i="38"/>
  <c r="N282" i="38"/>
  <c r="L282" i="38"/>
  <c r="I282" i="38"/>
  <c r="H282" i="38"/>
  <c r="G282" i="38"/>
  <c r="M278" i="38"/>
  <c r="H278" i="38"/>
  <c r="C278" i="38"/>
  <c r="M277" i="38"/>
  <c r="H277" i="38"/>
  <c r="C277" i="38"/>
  <c r="C275" i="38" s="1"/>
  <c r="M276" i="38"/>
  <c r="H276" i="38"/>
  <c r="H275" i="38" s="1"/>
  <c r="C276" i="38"/>
  <c r="P275" i="38"/>
  <c r="O275" i="38"/>
  <c r="O271" i="38" s="1"/>
  <c r="N275" i="38"/>
  <c r="M275" i="38"/>
  <c r="L275" i="38"/>
  <c r="L271" i="38" s="1"/>
  <c r="K275" i="38"/>
  <c r="J275" i="38"/>
  <c r="I275" i="38"/>
  <c r="G275" i="38"/>
  <c r="F275" i="38"/>
  <c r="F271" i="38" s="1"/>
  <c r="E275" i="38"/>
  <c r="D275" i="38"/>
  <c r="M274" i="38"/>
  <c r="M272" i="38" s="1"/>
  <c r="M271" i="38" s="1"/>
  <c r="H274" i="38"/>
  <c r="C274" i="38"/>
  <c r="M273" i="38"/>
  <c r="H273" i="38"/>
  <c r="C273" i="38"/>
  <c r="P272" i="38"/>
  <c r="O272" i="38"/>
  <c r="N272" i="38"/>
  <c r="N271" i="38" s="1"/>
  <c r="L272" i="38"/>
  <c r="K272" i="38"/>
  <c r="J272" i="38"/>
  <c r="I272" i="38"/>
  <c r="I271" i="38" s="1"/>
  <c r="H272" i="38"/>
  <c r="H271" i="38" s="1"/>
  <c r="G272" i="38"/>
  <c r="F272" i="38"/>
  <c r="E272" i="38"/>
  <c r="E271" i="38" s="1"/>
  <c r="D272" i="38"/>
  <c r="P271" i="38"/>
  <c r="K271" i="38"/>
  <c r="J271" i="38"/>
  <c r="G271" i="38"/>
  <c r="D271" i="38"/>
  <c r="M270" i="38"/>
  <c r="H270" i="38"/>
  <c r="H264" i="38" s="1"/>
  <c r="C270" i="38"/>
  <c r="C268" i="38" s="1"/>
  <c r="M269" i="38"/>
  <c r="M268" i="38" s="1"/>
  <c r="H269" i="38"/>
  <c r="C269" i="38"/>
  <c r="P268" i="38"/>
  <c r="O268" i="38"/>
  <c r="N268" i="38"/>
  <c r="L268" i="38"/>
  <c r="K268" i="38"/>
  <c r="J268" i="38"/>
  <c r="I268" i="38"/>
  <c r="G268" i="38"/>
  <c r="F268" i="38"/>
  <c r="E268" i="38"/>
  <c r="D268" i="38"/>
  <c r="M267" i="38"/>
  <c r="H267" i="38"/>
  <c r="C267" i="38"/>
  <c r="C264" i="38" s="1"/>
  <c r="M266" i="38"/>
  <c r="M265" i="38" s="1"/>
  <c r="H266" i="38"/>
  <c r="C266" i="38"/>
  <c r="P265" i="38"/>
  <c r="O265" i="38"/>
  <c r="N265" i="38"/>
  <c r="L265" i="38"/>
  <c r="K265" i="38"/>
  <c r="J265" i="38"/>
  <c r="I265" i="38"/>
  <c r="H265" i="38"/>
  <c r="G265" i="38"/>
  <c r="F265" i="38"/>
  <c r="E265" i="38"/>
  <c r="D265" i="38"/>
  <c r="P264" i="38"/>
  <c r="P262" i="38" s="1"/>
  <c r="O264" i="38"/>
  <c r="N264" i="38"/>
  <c r="M264" i="38"/>
  <c r="L264" i="38"/>
  <c r="K264" i="38"/>
  <c r="J264" i="38"/>
  <c r="J262" i="38" s="1"/>
  <c r="I264" i="38"/>
  <c r="G264" i="38"/>
  <c r="F264" i="38"/>
  <c r="E264" i="38"/>
  <c r="E262" i="38" s="1"/>
  <c r="D264" i="38"/>
  <c r="D262" i="38" s="1"/>
  <c r="P263" i="38"/>
  <c r="O263" i="38"/>
  <c r="O262" i="38" s="1"/>
  <c r="N263" i="38"/>
  <c r="L263" i="38"/>
  <c r="L262" i="38" s="1"/>
  <c r="K263" i="38"/>
  <c r="J263" i="38"/>
  <c r="I263" i="38"/>
  <c r="G263" i="38"/>
  <c r="G262" i="38" s="1"/>
  <c r="F263" i="38"/>
  <c r="F262" i="38" s="1"/>
  <c r="E263" i="38"/>
  <c r="D263" i="38"/>
  <c r="C263" i="38"/>
  <c r="N262" i="38"/>
  <c r="K262" i="38"/>
  <c r="I262" i="38"/>
  <c r="M261" i="38"/>
  <c r="H261" i="38"/>
  <c r="C261" i="38"/>
  <c r="M260" i="38"/>
  <c r="H260" i="38"/>
  <c r="C260" i="38"/>
  <c r="C256" i="38" s="1"/>
  <c r="C234" i="38" s="1"/>
  <c r="M259" i="38"/>
  <c r="H259" i="38"/>
  <c r="C259" i="38"/>
  <c r="M258" i="38"/>
  <c r="H258" i="38"/>
  <c r="C258" i="38"/>
  <c r="M257" i="38"/>
  <c r="H257" i="38"/>
  <c r="H256" i="38" s="1"/>
  <c r="C257" i="38"/>
  <c r="P256" i="38"/>
  <c r="O256" i="38"/>
  <c r="O234" i="38" s="1"/>
  <c r="O214" i="38" s="1"/>
  <c r="N256" i="38"/>
  <c r="N250" i="38" s="1"/>
  <c r="M256" i="38"/>
  <c r="L256" i="38"/>
  <c r="K256" i="38"/>
  <c r="J256" i="38"/>
  <c r="J234" i="38" s="1"/>
  <c r="J214" i="38" s="1"/>
  <c r="I256" i="38"/>
  <c r="G256" i="38"/>
  <c r="G234" i="38" s="1"/>
  <c r="F256" i="38"/>
  <c r="E256" i="38"/>
  <c r="D256" i="38"/>
  <c r="M255" i="38"/>
  <c r="M251" i="38" s="1"/>
  <c r="H255" i="38"/>
  <c r="C255" i="38"/>
  <c r="M254" i="38"/>
  <c r="H254" i="38"/>
  <c r="C254" i="38"/>
  <c r="M253" i="38"/>
  <c r="H253" i="38"/>
  <c r="C253" i="38"/>
  <c r="M252" i="38"/>
  <c r="H252" i="38"/>
  <c r="C252" i="38"/>
  <c r="P251" i="38"/>
  <c r="P250" i="38" s="1"/>
  <c r="O251" i="38"/>
  <c r="N251" i="38"/>
  <c r="L251" i="38"/>
  <c r="L233" i="38" s="1"/>
  <c r="K251" i="38"/>
  <c r="K233" i="38" s="1"/>
  <c r="J251" i="38"/>
  <c r="I251" i="38"/>
  <c r="I233" i="38" s="1"/>
  <c r="I232" i="38" s="1"/>
  <c r="G251" i="38"/>
  <c r="F251" i="38"/>
  <c r="F233" i="38" s="1"/>
  <c r="F232" i="38" s="1"/>
  <c r="E251" i="38"/>
  <c r="E233" i="38" s="1"/>
  <c r="D251" i="38"/>
  <c r="D250" i="38" s="1"/>
  <c r="C251" i="38"/>
  <c r="C250" i="38" s="1"/>
  <c r="K250" i="38"/>
  <c r="F250" i="38"/>
  <c r="E250" i="38"/>
  <c r="M249" i="38"/>
  <c r="H249" i="38"/>
  <c r="C249" i="38"/>
  <c r="M248" i="38"/>
  <c r="H248" i="38"/>
  <c r="H247" i="38" s="1"/>
  <c r="C248" i="38"/>
  <c r="P247" i="38"/>
  <c r="O247" i="38"/>
  <c r="N247" i="38"/>
  <c r="M247" i="38"/>
  <c r="L247" i="38"/>
  <c r="K247" i="38"/>
  <c r="J247" i="38"/>
  <c r="I247" i="38"/>
  <c r="G247" i="38"/>
  <c r="F247" i="38"/>
  <c r="E247" i="38"/>
  <c r="D247" i="38"/>
  <c r="C247" i="38"/>
  <c r="M246" i="38"/>
  <c r="H246" i="38"/>
  <c r="C246" i="38"/>
  <c r="M245" i="38"/>
  <c r="M244" i="38" s="1"/>
  <c r="H245" i="38"/>
  <c r="C245" i="38"/>
  <c r="P244" i="38"/>
  <c r="O244" i="38"/>
  <c r="N244" i="38"/>
  <c r="L244" i="38"/>
  <c r="K244" i="38"/>
  <c r="J244" i="38"/>
  <c r="I244" i="38"/>
  <c r="G244" i="38"/>
  <c r="F244" i="38"/>
  <c r="E244" i="38"/>
  <c r="D244" i="38"/>
  <c r="C244" i="38"/>
  <c r="M243" i="38"/>
  <c r="H243" i="38"/>
  <c r="C243" i="38"/>
  <c r="M242" i="38"/>
  <c r="M241" i="38" s="1"/>
  <c r="H242" i="38"/>
  <c r="H241" i="38" s="1"/>
  <c r="C242" i="38"/>
  <c r="P241" i="38"/>
  <c r="O241" i="38"/>
  <c r="N241" i="38"/>
  <c r="L241" i="38"/>
  <c r="K241" i="38"/>
  <c r="J241" i="38"/>
  <c r="I241" i="38"/>
  <c r="G241" i="38"/>
  <c r="F241" i="38"/>
  <c r="E241" i="38"/>
  <c r="D241" i="38"/>
  <c r="M240" i="38"/>
  <c r="H240" i="38"/>
  <c r="C240" i="38"/>
  <c r="M239" i="38"/>
  <c r="H239" i="38"/>
  <c r="H238" i="38" s="1"/>
  <c r="C239" i="38"/>
  <c r="P238" i="38"/>
  <c r="O238" i="38"/>
  <c r="N238" i="38"/>
  <c r="M238" i="38"/>
  <c r="L238" i="38"/>
  <c r="K238" i="38"/>
  <c r="J238" i="38"/>
  <c r="I238" i="38"/>
  <c r="G238" i="38"/>
  <c r="F238" i="38"/>
  <c r="E238" i="38"/>
  <c r="D238" i="38"/>
  <c r="C238" i="38"/>
  <c r="M237" i="38"/>
  <c r="M234" i="38" s="1"/>
  <c r="H237" i="38"/>
  <c r="H234" i="38" s="1"/>
  <c r="C237" i="38"/>
  <c r="M236" i="38"/>
  <c r="M235" i="38" s="1"/>
  <c r="H236" i="38"/>
  <c r="H235" i="38" s="1"/>
  <c r="C236" i="38"/>
  <c r="P235" i="38"/>
  <c r="O235" i="38"/>
  <c r="N235" i="38"/>
  <c r="L235" i="38"/>
  <c r="K235" i="38"/>
  <c r="J235" i="38"/>
  <c r="I235" i="38"/>
  <c r="G235" i="38"/>
  <c r="F235" i="38"/>
  <c r="E235" i="38"/>
  <c r="D235" i="38"/>
  <c r="C235" i="38"/>
  <c r="P234" i="38"/>
  <c r="L234" i="38"/>
  <c r="L214" i="38" s="1"/>
  <c r="K234" i="38"/>
  <c r="K214" i="38" s="1"/>
  <c r="I234" i="38"/>
  <c r="F234" i="38"/>
  <c r="E234" i="38"/>
  <c r="E214" i="38" s="1"/>
  <c r="D234" i="38"/>
  <c r="N233" i="38"/>
  <c r="M233" i="38"/>
  <c r="M232" i="38" s="1"/>
  <c r="J233" i="38"/>
  <c r="G233" i="38"/>
  <c r="G232" i="38" s="1"/>
  <c r="M231" i="38"/>
  <c r="H231" i="38"/>
  <c r="C231" i="38"/>
  <c r="M230" i="38"/>
  <c r="H230" i="38"/>
  <c r="C230" i="38"/>
  <c r="C229" i="38" s="1"/>
  <c r="P229" i="38"/>
  <c r="O229" i="38"/>
  <c r="N229" i="38"/>
  <c r="M229" i="38"/>
  <c r="L229" i="38"/>
  <c r="K229" i="38"/>
  <c r="J229" i="38"/>
  <c r="I229" i="38"/>
  <c r="H229" i="38"/>
  <c r="G229" i="38"/>
  <c r="F229" i="38"/>
  <c r="E229" i="38"/>
  <c r="D229" i="38"/>
  <c r="M228" i="38"/>
  <c r="H228" i="38"/>
  <c r="C228" i="38"/>
  <c r="C224" i="38" s="1"/>
  <c r="C214" i="38" s="1"/>
  <c r="M227" i="38"/>
  <c r="H227" i="38"/>
  <c r="C227" i="38"/>
  <c r="M226" i="38"/>
  <c r="H226" i="38"/>
  <c r="H224" i="38" s="1"/>
  <c r="H214" i="38" s="1"/>
  <c r="C226" i="38"/>
  <c r="M225" i="38"/>
  <c r="H225" i="38"/>
  <c r="C225" i="38"/>
  <c r="P224" i="38"/>
  <c r="P216" i="38" s="1"/>
  <c r="O224" i="38"/>
  <c r="N224" i="38"/>
  <c r="N216" i="38" s="1"/>
  <c r="M224" i="38"/>
  <c r="M214" i="38" s="1"/>
  <c r="L224" i="38"/>
  <c r="K224" i="38"/>
  <c r="J224" i="38"/>
  <c r="I224" i="38"/>
  <c r="G224" i="38"/>
  <c r="G216" i="38" s="1"/>
  <c r="F224" i="38"/>
  <c r="E224" i="38"/>
  <c r="D224" i="38"/>
  <c r="M223" i="38"/>
  <c r="H223" i="38"/>
  <c r="C223" i="38"/>
  <c r="M222" i="38"/>
  <c r="H222" i="38"/>
  <c r="C222" i="38"/>
  <c r="M221" i="38"/>
  <c r="H221" i="38"/>
  <c r="C221" i="38"/>
  <c r="M220" i="38"/>
  <c r="H220" i="38"/>
  <c r="C220" i="38"/>
  <c r="M219" i="38"/>
  <c r="H219" i="38"/>
  <c r="C219" i="38"/>
  <c r="M218" i="38"/>
  <c r="M217" i="38" s="1"/>
  <c r="H218" i="38"/>
  <c r="C218" i="38"/>
  <c r="P217" i="38"/>
  <c r="O217" i="38"/>
  <c r="O216" i="38" s="1"/>
  <c r="N217" i="38"/>
  <c r="L217" i="38"/>
  <c r="K217" i="38"/>
  <c r="K213" i="38" s="1"/>
  <c r="K212" i="38" s="1"/>
  <c r="J217" i="38"/>
  <c r="J216" i="38" s="1"/>
  <c r="I217" i="38"/>
  <c r="I216" i="38" s="1"/>
  <c r="G217" i="38"/>
  <c r="F217" i="38"/>
  <c r="F216" i="38" s="1"/>
  <c r="E217" i="38"/>
  <c r="D217" i="38"/>
  <c r="D216" i="38" s="1"/>
  <c r="C217" i="38"/>
  <c r="L216" i="38"/>
  <c r="K216" i="38"/>
  <c r="E216" i="38"/>
  <c r="P214" i="38"/>
  <c r="I214" i="38"/>
  <c r="G214" i="38"/>
  <c r="F214" i="38"/>
  <c r="D214" i="38"/>
  <c r="M211" i="38"/>
  <c r="H211" i="38"/>
  <c r="H209" i="38" s="1"/>
  <c r="C211" i="38"/>
  <c r="M210" i="38"/>
  <c r="M209" i="38" s="1"/>
  <c r="H210" i="38"/>
  <c r="C210" i="38"/>
  <c r="P209" i="38"/>
  <c r="O209" i="38"/>
  <c r="O207" i="38" s="1"/>
  <c r="N209" i="38"/>
  <c r="N207" i="38" s="1"/>
  <c r="L209" i="38"/>
  <c r="K209" i="38"/>
  <c r="K207" i="38" s="1"/>
  <c r="J209" i="38"/>
  <c r="J207" i="38" s="1"/>
  <c r="I209" i="38"/>
  <c r="I207" i="38" s="1"/>
  <c r="G209" i="38"/>
  <c r="G207" i="38" s="1"/>
  <c r="F209" i="38"/>
  <c r="E209" i="38"/>
  <c r="E207" i="38" s="1"/>
  <c r="D209" i="38"/>
  <c r="C209" i="38"/>
  <c r="C207" i="38" s="1"/>
  <c r="M208" i="38"/>
  <c r="H208" i="38"/>
  <c r="C208" i="38"/>
  <c r="P207" i="38"/>
  <c r="L207" i="38"/>
  <c r="F207" i="38"/>
  <c r="D207" i="38"/>
  <c r="M206" i="38"/>
  <c r="M204" i="38" s="1"/>
  <c r="H206" i="38"/>
  <c r="C206" i="38"/>
  <c r="C204" i="38" s="1"/>
  <c r="M205" i="38"/>
  <c r="H205" i="38"/>
  <c r="C205" i="38"/>
  <c r="P204" i="38"/>
  <c r="O204" i="38"/>
  <c r="N204" i="38"/>
  <c r="L204" i="38"/>
  <c r="K204" i="38"/>
  <c r="J204" i="38"/>
  <c r="I204" i="38"/>
  <c r="H204" i="38"/>
  <c r="G204" i="38"/>
  <c r="F204" i="38"/>
  <c r="E204" i="38"/>
  <c r="D204" i="38"/>
  <c r="M203" i="38"/>
  <c r="H203" i="38"/>
  <c r="C203" i="38"/>
  <c r="M202" i="38"/>
  <c r="H202" i="38"/>
  <c r="C202" i="38"/>
  <c r="M201" i="38"/>
  <c r="H201" i="38"/>
  <c r="C201" i="38"/>
  <c r="M200" i="38"/>
  <c r="H200" i="38"/>
  <c r="C200" i="38"/>
  <c r="M199" i="38"/>
  <c r="H199" i="38"/>
  <c r="C199" i="38"/>
  <c r="M198" i="38"/>
  <c r="H198" i="38"/>
  <c r="C198" i="38"/>
  <c r="M197" i="38"/>
  <c r="H197" i="38"/>
  <c r="C197" i="38"/>
  <c r="M196" i="38"/>
  <c r="H196" i="38"/>
  <c r="C196" i="38"/>
  <c r="C193" i="38" s="1"/>
  <c r="M195" i="38"/>
  <c r="H195" i="38"/>
  <c r="C195" i="38"/>
  <c r="M194" i="38"/>
  <c r="M193" i="38" s="1"/>
  <c r="H194" i="38"/>
  <c r="H193" i="38" s="1"/>
  <c r="C194" i="38"/>
  <c r="P193" i="38"/>
  <c r="P187" i="38" s="1"/>
  <c r="O193" i="38"/>
  <c r="N193" i="38"/>
  <c r="L193" i="38"/>
  <c r="K193" i="38"/>
  <c r="K187" i="38" s="1"/>
  <c r="J193" i="38"/>
  <c r="J187" i="38" s="1"/>
  <c r="I193" i="38"/>
  <c r="G193" i="38"/>
  <c r="G187" i="38" s="1"/>
  <c r="F193" i="38"/>
  <c r="E193" i="38"/>
  <c r="D193" i="38"/>
  <c r="D187" i="38" s="1"/>
  <c r="M192" i="38"/>
  <c r="H192" i="38"/>
  <c r="C192" i="38"/>
  <c r="M191" i="38"/>
  <c r="H191" i="38"/>
  <c r="C191" i="38"/>
  <c r="M190" i="38"/>
  <c r="H190" i="38"/>
  <c r="C190" i="38"/>
  <c r="C188" i="38" s="1"/>
  <c r="M189" i="38"/>
  <c r="H189" i="38"/>
  <c r="H188" i="38" s="1"/>
  <c r="H187" i="38" s="1"/>
  <c r="C189" i="38"/>
  <c r="P188" i="38"/>
  <c r="O188" i="38"/>
  <c r="N188" i="38"/>
  <c r="M188" i="38"/>
  <c r="L188" i="38"/>
  <c r="L187" i="38" s="1"/>
  <c r="K188" i="38"/>
  <c r="J188" i="38"/>
  <c r="I188" i="38"/>
  <c r="I187" i="38" s="1"/>
  <c r="G188" i="38"/>
  <c r="F188" i="38"/>
  <c r="F187" i="38" s="1"/>
  <c r="E188" i="38"/>
  <c r="D188" i="38"/>
  <c r="O187" i="38"/>
  <c r="N187" i="38"/>
  <c r="E187" i="38"/>
  <c r="M186" i="38"/>
  <c r="H186" i="38"/>
  <c r="C186" i="38"/>
  <c r="M185" i="38"/>
  <c r="H185" i="38"/>
  <c r="C185" i="38"/>
  <c r="M184" i="38"/>
  <c r="H184" i="38"/>
  <c r="C184" i="38"/>
  <c r="M183" i="38"/>
  <c r="H183" i="38"/>
  <c r="C183" i="38"/>
  <c r="C181" i="38" s="1"/>
  <c r="M182" i="38"/>
  <c r="H182" i="38"/>
  <c r="C182" i="38"/>
  <c r="P181" i="38"/>
  <c r="P175" i="38" s="1"/>
  <c r="O181" i="38"/>
  <c r="N181" i="38"/>
  <c r="M181" i="38"/>
  <c r="L181" i="38"/>
  <c r="K181" i="38"/>
  <c r="J181" i="38"/>
  <c r="I181" i="38"/>
  <c r="H181" i="38"/>
  <c r="G181" i="38"/>
  <c r="G175" i="38" s="1"/>
  <c r="F181" i="38"/>
  <c r="E181" i="38"/>
  <c r="D181" i="38"/>
  <c r="D175" i="38" s="1"/>
  <c r="M180" i="38"/>
  <c r="H180" i="38"/>
  <c r="C180" i="38"/>
  <c r="M179" i="38"/>
  <c r="H179" i="38"/>
  <c r="C179" i="38"/>
  <c r="M178" i="38"/>
  <c r="H178" i="38"/>
  <c r="C178" i="38"/>
  <c r="M177" i="38"/>
  <c r="M176" i="38" s="1"/>
  <c r="H177" i="38"/>
  <c r="H176" i="38" s="1"/>
  <c r="H175" i="38" s="1"/>
  <c r="C177" i="38"/>
  <c r="P176" i="38"/>
  <c r="O176" i="38"/>
  <c r="O175" i="38" s="1"/>
  <c r="N176" i="38"/>
  <c r="L176" i="38"/>
  <c r="K176" i="38"/>
  <c r="J176" i="38"/>
  <c r="J175" i="38" s="1"/>
  <c r="I176" i="38"/>
  <c r="I175" i="38" s="1"/>
  <c r="G176" i="38"/>
  <c r="F176" i="38"/>
  <c r="F175" i="38" s="1"/>
  <c r="E176" i="38"/>
  <c r="D176" i="38"/>
  <c r="C176" i="38"/>
  <c r="N175" i="38"/>
  <c r="L175" i="38"/>
  <c r="K175" i="38"/>
  <c r="E175" i="38"/>
  <c r="M174" i="38"/>
  <c r="H174" i="38"/>
  <c r="C174" i="38"/>
  <c r="C172" i="38" s="1"/>
  <c r="M173" i="38"/>
  <c r="M172" i="38" s="1"/>
  <c r="H173" i="38"/>
  <c r="C173" i="38"/>
  <c r="P172" i="38"/>
  <c r="O172" i="38"/>
  <c r="N172" i="38"/>
  <c r="L172" i="38"/>
  <c r="K172" i="38"/>
  <c r="J172" i="38"/>
  <c r="I172" i="38"/>
  <c r="H172" i="38"/>
  <c r="G172" i="38"/>
  <c r="F172" i="38"/>
  <c r="E172" i="38"/>
  <c r="D172" i="38"/>
  <c r="M171" i="38"/>
  <c r="H171" i="38"/>
  <c r="C171" i="38"/>
  <c r="M170" i="38"/>
  <c r="H170" i="38"/>
  <c r="C170" i="38"/>
  <c r="P169" i="38"/>
  <c r="P165" i="38" s="1"/>
  <c r="O169" i="38"/>
  <c r="O165" i="38" s="1"/>
  <c r="N169" i="38"/>
  <c r="M169" i="38"/>
  <c r="L169" i="38"/>
  <c r="K169" i="38"/>
  <c r="J169" i="38"/>
  <c r="I169" i="38"/>
  <c r="I165" i="38" s="1"/>
  <c r="G169" i="38"/>
  <c r="F169" i="38"/>
  <c r="E169" i="38"/>
  <c r="D169" i="38"/>
  <c r="D165" i="38" s="1"/>
  <c r="C169" i="38"/>
  <c r="M168" i="38"/>
  <c r="H168" i="38"/>
  <c r="C168" i="38"/>
  <c r="M167" i="38"/>
  <c r="H167" i="38"/>
  <c r="C167" i="38"/>
  <c r="C166" i="38" s="1"/>
  <c r="P166" i="38"/>
  <c r="O166" i="38"/>
  <c r="N166" i="38"/>
  <c r="M166" i="38"/>
  <c r="L166" i="38"/>
  <c r="L165" i="38" s="1"/>
  <c r="K166" i="38"/>
  <c r="K165" i="38" s="1"/>
  <c r="J166" i="38"/>
  <c r="I166" i="38"/>
  <c r="H166" i="38"/>
  <c r="G166" i="38"/>
  <c r="F166" i="38"/>
  <c r="F165" i="38" s="1"/>
  <c r="E166" i="38"/>
  <c r="E165" i="38" s="1"/>
  <c r="D166" i="38"/>
  <c r="N165" i="38"/>
  <c r="M165" i="38"/>
  <c r="J165" i="38"/>
  <c r="G165" i="38"/>
  <c r="M164" i="38"/>
  <c r="H164" i="38"/>
  <c r="H155" i="38" s="1"/>
  <c r="C164" i="38"/>
  <c r="M163" i="38"/>
  <c r="M162" i="38" s="1"/>
  <c r="H163" i="38"/>
  <c r="H162" i="38" s="1"/>
  <c r="C163" i="38"/>
  <c r="P162" i="38"/>
  <c r="O162" i="38"/>
  <c r="N162" i="38"/>
  <c r="L162" i="38"/>
  <c r="K162" i="38"/>
  <c r="J162" i="38"/>
  <c r="I162" i="38"/>
  <c r="G162" i="38"/>
  <c r="F162" i="38"/>
  <c r="E162" i="38"/>
  <c r="D162" i="38"/>
  <c r="C162" i="38"/>
  <c r="M161" i="38"/>
  <c r="H161" i="38"/>
  <c r="C161" i="38"/>
  <c r="M160" i="38"/>
  <c r="M159" i="38" s="1"/>
  <c r="H160" i="38"/>
  <c r="H159" i="38" s="1"/>
  <c r="C160" i="38"/>
  <c r="P159" i="38"/>
  <c r="O159" i="38"/>
  <c r="N159" i="38"/>
  <c r="L159" i="38"/>
  <c r="K159" i="38"/>
  <c r="J159" i="38"/>
  <c r="I159" i="38"/>
  <c r="G159" i="38"/>
  <c r="F159" i="38"/>
  <c r="E159" i="38"/>
  <c r="D159" i="38"/>
  <c r="M158" i="38"/>
  <c r="M155" i="38" s="1"/>
  <c r="M145" i="38" s="1"/>
  <c r="H158" i="38"/>
  <c r="C158" i="38"/>
  <c r="M157" i="38"/>
  <c r="M154" i="38" s="1"/>
  <c r="M144" i="38" s="1"/>
  <c r="H157" i="38"/>
  <c r="C157" i="38"/>
  <c r="P156" i="38"/>
  <c r="O156" i="38"/>
  <c r="N156" i="38"/>
  <c r="L156" i="38"/>
  <c r="K156" i="38"/>
  <c r="J156" i="38"/>
  <c r="I156" i="38"/>
  <c r="H156" i="38"/>
  <c r="G156" i="38"/>
  <c r="F156" i="38"/>
  <c r="E156" i="38"/>
  <c r="D156" i="38"/>
  <c r="C156" i="38"/>
  <c r="P155" i="38"/>
  <c r="P153" i="38" s="1"/>
  <c r="O155" i="38"/>
  <c r="N155" i="38"/>
  <c r="L155" i="38"/>
  <c r="L153" i="38" s="1"/>
  <c r="K155" i="38"/>
  <c r="J155" i="38"/>
  <c r="I155" i="38"/>
  <c r="G155" i="38"/>
  <c r="F155" i="38"/>
  <c r="E155" i="38"/>
  <c r="E145" i="38" s="1"/>
  <c r="D155" i="38"/>
  <c r="D153" i="38" s="1"/>
  <c r="C155" i="38"/>
  <c r="P154" i="38"/>
  <c r="O154" i="38"/>
  <c r="N154" i="38"/>
  <c r="N153" i="38" s="1"/>
  <c r="L154" i="38"/>
  <c r="K154" i="38"/>
  <c r="J154" i="38"/>
  <c r="I154" i="38"/>
  <c r="G154" i="38"/>
  <c r="G144" i="38" s="1"/>
  <c r="G143" i="38" s="1"/>
  <c r="F154" i="38"/>
  <c r="F153" i="38" s="1"/>
  <c r="E154" i="38"/>
  <c r="D154" i="38"/>
  <c r="J153" i="38"/>
  <c r="G153" i="38"/>
  <c r="M152" i="38"/>
  <c r="H152" i="38"/>
  <c r="C152" i="38"/>
  <c r="M151" i="38"/>
  <c r="H151" i="38"/>
  <c r="C151" i="38"/>
  <c r="C149" i="38" s="1"/>
  <c r="C145" i="38" s="1"/>
  <c r="M150" i="38"/>
  <c r="M149" i="38" s="1"/>
  <c r="M147" i="38" s="1"/>
  <c r="H150" i="38"/>
  <c r="H149" i="38" s="1"/>
  <c r="C150" i="38"/>
  <c r="P149" i="38"/>
  <c r="O149" i="38"/>
  <c r="O147" i="38" s="1"/>
  <c r="N149" i="38"/>
  <c r="L149" i="38"/>
  <c r="K149" i="38"/>
  <c r="J149" i="38"/>
  <c r="I149" i="38"/>
  <c r="G149" i="38"/>
  <c r="G147" i="38" s="1"/>
  <c r="F149" i="38"/>
  <c r="E149" i="38"/>
  <c r="D149" i="38"/>
  <c r="D147" i="38" s="1"/>
  <c r="M148" i="38"/>
  <c r="H148" i="38"/>
  <c r="C148" i="38"/>
  <c r="P147" i="38"/>
  <c r="N147" i="38"/>
  <c r="K147" i="38"/>
  <c r="J147" i="38"/>
  <c r="I147" i="38"/>
  <c r="E147" i="38"/>
  <c r="N145" i="38"/>
  <c r="N143" i="38" s="1"/>
  <c r="K145" i="38"/>
  <c r="J145" i="38"/>
  <c r="J143" i="38" s="1"/>
  <c r="G145" i="38"/>
  <c r="P144" i="38"/>
  <c r="O144" i="38"/>
  <c r="N144" i="38"/>
  <c r="L144" i="38"/>
  <c r="J144" i="38"/>
  <c r="I144" i="38"/>
  <c r="D144" i="38"/>
  <c r="M142" i="38"/>
  <c r="H142" i="38"/>
  <c r="C142" i="38"/>
  <c r="M141" i="38"/>
  <c r="H141" i="38"/>
  <c r="C141" i="38"/>
  <c r="P140" i="38"/>
  <c r="O140" i="38"/>
  <c r="N140" i="38"/>
  <c r="M140" i="38"/>
  <c r="L140" i="38"/>
  <c r="K140" i="38"/>
  <c r="J140" i="38"/>
  <c r="I140" i="38"/>
  <c r="H140" i="38"/>
  <c r="G140" i="38"/>
  <c r="F140" i="38"/>
  <c r="E140" i="38"/>
  <c r="D140" i="38"/>
  <c r="C140" i="38"/>
  <c r="M139" i="38"/>
  <c r="H139" i="38"/>
  <c r="H133" i="38" s="1"/>
  <c r="C139" i="38"/>
  <c r="M138" i="38"/>
  <c r="M137" i="38" s="1"/>
  <c r="H138" i="38"/>
  <c r="H137" i="38" s="1"/>
  <c r="C138" i="38"/>
  <c r="P137" i="38"/>
  <c r="O137" i="38"/>
  <c r="N137" i="38"/>
  <c r="L137" i="38"/>
  <c r="K137" i="38"/>
  <c r="J137" i="38"/>
  <c r="I137" i="38"/>
  <c r="G137" i="38"/>
  <c r="F137" i="38"/>
  <c r="E137" i="38"/>
  <c r="D137" i="38"/>
  <c r="C137" i="38"/>
  <c r="M136" i="38"/>
  <c r="H136" i="38"/>
  <c r="C136" i="38"/>
  <c r="M135" i="38"/>
  <c r="M134" i="38" s="1"/>
  <c r="H135" i="38"/>
  <c r="H132" i="38" s="1"/>
  <c r="C135" i="38"/>
  <c r="C134" i="38" s="1"/>
  <c r="P134" i="38"/>
  <c r="O134" i="38"/>
  <c r="N134" i="38"/>
  <c r="L134" i="38"/>
  <c r="K134" i="38"/>
  <c r="J134" i="38"/>
  <c r="I134" i="38"/>
  <c r="G134" i="38"/>
  <c r="F134" i="38"/>
  <c r="E134" i="38"/>
  <c r="D134" i="38"/>
  <c r="P133" i="38"/>
  <c r="O133" i="38"/>
  <c r="N133" i="38"/>
  <c r="M133" i="38"/>
  <c r="L133" i="38"/>
  <c r="K133" i="38"/>
  <c r="J133" i="38"/>
  <c r="I133" i="38"/>
  <c r="G133" i="38"/>
  <c r="G131" i="38" s="1"/>
  <c r="F133" i="38"/>
  <c r="E133" i="38"/>
  <c r="D133" i="38"/>
  <c r="C133" i="38"/>
  <c r="P132" i="38"/>
  <c r="P131" i="38" s="1"/>
  <c r="O132" i="38"/>
  <c r="O131" i="38" s="1"/>
  <c r="N132" i="38"/>
  <c r="L132" i="38"/>
  <c r="K132" i="38"/>
  <c r="J132" i="38"/>
  <c r="J131" i="38" s="1"/>
  <c r="I132" i="38"/>
  <c r="I131" i="38" s="1"/>
  <c r="G132" i="38"/>
  <c r="F132" i="38"/>
  <c r="F131" i="38" s="1"/>
  <c r="E132" i="38"/>
  <c r="D132" i="38"/>
  <c r="D131" i="38" s="1"/>
  <c r="C132" i="38"/>
  <c r="C131" i="38" s="1"/>
  <c r="N131" i="38"/>
  <c r="L131" i="38"/>
  <c r="K131" i="38"/>
  <c r="E131" i="38"/>
  <c r="M130" i="38"/>
  <c r="H130" i="38"/>
  <c r="C130" i="38"/>
  <c r="C128" i="38" s="1"/>
  <c r="M129" i="38"/>
  <c r="H129" i="38"/>
  <c r="C129" i="38"/>
  <c r="P128" i="38"/>
  <c r="O128" i="38"/>
  <c r="N128" i="38"/>
  <c r="M128" i="38"/>
  <c r="L128" i="38"/>
  <c r="K128" i="38"/>
  <c r="J128" i="38"/>
  <c r="I128" i="38"/>
  <c r="I92" i="38" s="1"/>
  <c r="H128" i="38"/>
  <c r="G128" i="38"/>
  <c r="F128" i="38"/>
  <c r="E128" i="38"/>
  <c r="D128" i="38"/>
  <c r="M127" i="38"/>
  <c r="H127" i="38"/>
  <c r="C127" i="38"/>
  <c r="M126" i="38"/>
  <c r="M125" i="38" s="1"/>
  <c r="H126" i="38"/>
  <c r="H125" i="38" s="1"/>
  <c r="H124" i="38" s="1"/>
  <c r="C126" i="38"/>
  <c r="P125" i="38"/>
  <c r="P124" i="38" s="1"/>
  <c r="O125" i="38"/>
  <c r="N125" i="38"/>
  <c r="N124" i="38" s="1"/>
  <c r="L125" i="38"/>
  <c r="K125" i="38"/>
  <c r="J125" i="38"/>
  <c r="J124" i="38" s="1"/>
  <c r="I125" i="38"/>
  <c r="G125" i="38"/>
  <c r="F125" i="38"/>
  <c r="E125" i="38"/>
  <c r="D125" i="38"/>
  <c r="D124" i="38" s="1"/>
  <c r="C125" i="38"/>
  <c r="C124" i="38" s="1"/>
  <c r="L124" i="38"/>
  <c r="K124" i="38"/>
  <c r="F124" i="38"/>
  <c r="E124" i="38"/>
  <c r="M123" i="38"/>
  <c r="H123" i="38"/>
  <c r="C123" i="38"/>
  <c r="M122" i="38"/>
  <c r="M88" i="38" s="1"/>
  <c r="H122" i="38"/>
  <c r="C122" i="38"/>
  <c r="P121" i="38"/>
  <c r="O121" i="38"/>
  <c r="N121" i="38"/>
  <c r="L121" i="38"/>
  <c r="K121" i="38"/>
  <c r="J121" i="38"/>
  <c r="I121" i="38"/>
  <c r="H121" i="38"/>
  <c r="G121" i="38"/>
  <c r="F121" i="38"/>
  <c r="E121" i="38"/>
  <c r="D121" i="38"/>
  <c r="C121" i="38"/>
  <c r="M120" i="38"/>
  <c r="M118" i="38" s="1"/>
  <c r="H120" i="38"/>
  <c r="C120" i="38"/>
  <c r="M119" i="38"/>
  <c r="H119" i="38"/>
  <c r="C119" i="38"/>
  <c r="P118" i="38"/>
  <c r="O118" i="38"/>
  <c r="O114" i="38" s="1"/>
  <c r="N118" i="38"/>
  <c r="L118" i="38"/>
  <c r="K118" i="38"/>
  <c r="K86" i="38" s="1"/>
  <c r="K83" i="38" s="1"/>
  <c r="K80" i="38" s="1"/>
  <c r="J118" i="38"/>
  <c r="I118" i="38"/>
  <c r="G118" i="38"/>
  <c r="F118" i="38"/>
  <c r="E118" i="38"/>
  <c r="D118" i="38"/>
  <c r="C118" i="38"/>
  <c r="M117" i="38"/>
  <c r="H117" i="38"/>
  <c r="C117" i="38"/>
  <c r="M116" i="38"/>
  <c r="M115" i="38" s="1"/>
  <c r="H116" i="38"/>
  <c r="H115" i="38" s="1"/>
  <c r="H112" i="38" s="1"/>
  <c r="C116" i="38"/>
  <c r="C115" i="38" s="1"/>
  <c r="P115" i="38"/>
  <c r="O115" i="38"/>
  <c r="N115" i="38"/>
  <c r="N114" i="38" s="1"/>
  <c r="L115" i="38"/>
  <c r="K115" i="38"/>
  <c r="J115" i="38"/>
  <c r="I115" i="38"/>
  <c r="G115" i="38"/>
  <c r="G112" i="38" s="1"/>
  <c r="F115" i="38"/>
  <c r="E115" i="38"/>
  <c r="E114" i="38" s="1"/>
  <c r="D115" i="38"/>
  <c r="P114" i="38"/>
  <c r="L114" i="38"/>
  <c r="G114" i="38"/>
  <c r="D114" i="38"/>
  <c r="P113" i="38"/>
  <c r="N113" i="38"/>
  <c r="L113" i="38"/>
  <c r="K113" i="38"/>
  <c r="J113" i="38"/>
  <c r="J111" i="38" s="1"/>
  <c r="I113" i="38"/>
  <c r="F113" i="38"/>
  <c r="E113" i="38"/>
  <c r="D113" i="38"/>
  <c r="C113" i="38"/>
  <c r="N112" i="38"/>
  <c r="L112" i="38"/>
  <c r="L111" i="38" s="1"/>
  <c r="K112" i="38"/>
  <c r="K111" i="38" s="1"/>
  <c r="J112" i="38"/>
  <c r="E112" i="38"/>
  <c r="E111" i="38" s="1"/>
  <c r="N111" i="38"/>
  <c r="M110" i="38"/>
  <c r="H110" i="38"/>
  <c r="H92" i="38" s="1"/>
  <c r="C110" i="38"/>
  <c r="M109" i="38"/>
  <c r="H109" i="38"/>
  <c r="C109" i="38"/>
  <c r="M108" i="38"/>
  <c r="H108" i="38"/>
  <c r="C108" i="38"/>
  <c r="M107" i="38"/>
  <c r="M106" i="38" s="1"/>
  <c r="H107" i="38"/>
  <c r="H106" i="38" s="1"/>
  <c r="C107" i="38"/>
  <c r="P106" i="38"/>
  <c r="O106" i="38"/>
  <c r="O105" i="38" s="1"/>
  <c r="N106" i="38"/>
  <c r="L106" i="38"/>
  <c r="L105" i="38" s="1"/>
  <c r="K106" i="38"/>
  <c r="J106" i="38"/>
  <c r="I106" i="38"/>
  <c r="I105" i="38" s="1"/>
  <c r="G106" i="38"/>
  <c r="F106" i="38"/>
  <c r="E106" i="38"/>
  <c r="E94" i="38" s="1"/>
  <c r="D106" i="38"/>
  <c r="D91" i="38" s="1"/>
  <c r="D90" i="38" s="1"/>
  <c r="C106" i="38"/>
  <c r="C105" i="38" s="1"/>
  <c r="N105" i="38"/>
  <c r="K105" i="38"/>
  <c r="J105" i="38"/>
  <c r="G105" i="38"/>
  <c r="F105" i="38"/>
  <c r="E105" i="38"/>
  <c r="M104" i="38"/>
  <c r="H104" i="38"/>
  <c r="C104" i="38"/>
  <c r="M103" i="38"/>
  <c r="M101" i="38" s="1"/>
  <c r="H103" i="38"/>
  <c r="C103" i="38"/>
  <c r="M102" i="38"/>
  <c r="H102" i="38"/>
  <c r="H101" i="38" s="1"/>
  <c r="C102" i="38"/>
  <c r="C101" i="38" s="1"/>
  <c r="P101" i="38"/>
  <c r="O101" i="38"/>
  <c r="N101" i="38"/>
  <c r="L101" i="38"/>
  <c r="L99" i="38" s="1"/>
  <c r="K101" i="38"/>
  <c r="J101" i="38"/>
  <c r="I101" i="38"/>
  <c r="G101" i="38"/>
  <c r="F101" i="38"/>
  <c r="E101" i="38"/>
  <c r="D101" i="38"/>
  <c r="M100" i="38"/>
  <c r="M99" i="38" s="1"/>
  <c r="H100" i="38"/>
  <c r="H99" i="38" s="1"/>
  <c r="C100" i="38"/>
  <c r="O99" i="38"/>
  <c r="N99" i="38"/>
  <c r="K99" i="38"/>
  <c r="J99" i="38"/>
  <c r="I99" i="38"/>
  <c r="G99" i="38"/>
  <c r="C99" i="38"/>
  <c r="M98" i="38"/>
  <c r="H98" i="38"/>
  <c r="C98" i="38"/>
  <c r="M97" i="38"/>
  <c r="H97" i="38"/>
  <c r="C97" i="38"/>
  <c r="C96" i="38" s="1"/>
  <c r="P96" i="38"/>
  <c r="O96" i="38"/>
  <c r="N96" i="38"/>
  <c r="L96" i="38"/>
  <c r="K96" i="38"/>
  <c r="J96" i="38"/>
  <c r="I96" i="38"/>
  <c r="G96" i="38"/>
  <c r="F96" i="38"/>
  <c r="E96" i="38"/>
  <c r="D96" i="38"/>
  <c r="O95" i="38"/>
  <c r="N95" i="38"/>
  <c r="M95" i="38"/>
  <c r="L95" i="38"/>
  <c r="K95" i="38"/>
  <c r="I95" i="38"/>
  <c r="H95" i="38"/>
  <c r="G95" i="38"/>
  <c r="G93" i="38" s="1"/>
  <c r="O94" i="38"/>
  <c r="O93" i="38" s="1"/>
  <c r="N94" i="38"/>
  <c r="L94" i="38"/>
  <c r="K94" i="38"/>
  <c r="J94" i="38"/>
  <c r="I94" i="38"/>
  <c r="G94" i="38"/>
  <c r="F94" i="38"/>
  <c r="N93" i="38"/>
  <c r="L93" i="38"/>
  <c r="K93" i="38"/>
  <c r="P92" i="38"/>
  <c r="O92" i="38"/>
  <c r="N92" i="38"/>
  <c r="N90" i="38" s="1"/>
  <c r="M92" i="38"/>
  <c r="L92" i="38"/>
  <c r="K92" i="38"/>
  <c r="J92" i="38"/>
  <c r="G92" i="38"/>
  <c r="G90" i="38" s="1"/>
  <c r="F92" i="38"/>
  <c r="E92" i="38"/>
  <c r="D92" i="38"/>
  <c r="C92" i="38"/>
  <c r="P91" i="38"/>
  <c r="P90" i="38" s="1"/>
  <c r="N91" i="38"/>
  <c r="L91" i="38"/>
  <c r="L90" i="38" s="1"/>
  <c r="K91" i="38"/>
  <c r="J91" i="38"/>
  <c r="G91" i="38"/>
  <c r="F91" i="38"/>
  <c r="K90" i="38"/>
  <c r="J90" i="38"/>
  <c r="F90" i="38"/>
  <c r="O89" i="38"/>
  <c r="N89" i="38"/>
  <c r="M89" i="38"/>
  <c r="M87" i="38" s="1"/>
  <c r="L89" i="38"/>
  <c r="K89" i="38"/>
  <c r="I89" i="38"/>
  <c r="H89" i="38"/>
  <c r="H87" i="38" s="1"/>
  <c r="G89" i="38"/>
  <c r="G87" i="38" s="1"/>
  <c r="P88" i="38"/>
  <c r="O88" i="38"/>
  <c r="O87" i="38" s="1"/>
  <c r="N88" i="38"/>
  <c r="N87" i="38" s="1"/>
  <c r="L88" i="38"/>
  <c r="K88" i="38"/>
  <c r="K87" i="38" s="1"/>
  <c r="J88" i="38"/>
  <c r="I88" i="38"/>
  <c r="I87" i="38" s="1"/>
  <c r="H88" i="38"/>
  <c r="G88" i="38"/>
  <c r="F88" i="38"/>
  <c r="E88" i="38"/>
  <c r="D88" i="38"/>
  <c r="C88" i="38"/>
  <c r="L87" i="38"/>
  <c r="P86" i="38"/>
  <c r="O86" i="38"/>
  <c r="O83" i="38" s="1"/>
  <c r="N86" i="38"/>
  <c r="M86" i="38"/>
  <c r="L86" i="38"/>
  <c r="G86" i="38"/>
  <c r="G83" i="38" s="1"/>
  <c r="G80" i="38" s="1"/>
  <c r="F86" i="38"/>
  <c r="E86" i="38"/>
  <c r="D86" i="38"/>
  <c r="C86" i="38"/>
  <c r="P85" i="38"/>
  <c r="O85" i="38"/>
  <c r="N85" i="38"/>
  <c r="L85" i="38"/>
  <c r="L84" i="38" s="1"/>
  <c r="J85" i="38"/>
  <c r="I85" i="38"/>
  <c r="E85" i="38"/>
  <c r="D85" i="38"/>
  <c r="C85" i="38"/>
  <c r="C84" i="38" s="1"/>
  <c r="E84" i="38"/>
  <c r="L83" i="38"/>
  <c r="N82" i="38"/>
  <c r="M77" i="38"/>
  <c r="H77" i="38"/>
  <c r="C77" i="38"/>
  <c r="M76" i="38"/>
  <c r="H76" i="38"/>
  <c r="C76" i="38"/>
  <c r="P75" i="38"/>
  <c r="O75" i="38"/>
  <c r="N75" i="38"/>
  <c r="M75" i="38"/>
  <c r="L75" i="38"/>
  <c r="K75" i="38"/>
  <c r="J75" i="38"/>
  <c r="I75" i="38"/>
  <c r="H75" i="38"/>
  <c r="G75" i="38"/>
  <c r="F75" i="38"/>
  <c r="E75" i="38"/>
  <c r="D75" i="38"/>
  <c r="C75" i="38"/>
  <c r="M74" i="38"/>
  <c r="H74" i="38"/>
  <c r="C74" i="38"/>
  <c r="M73" i="38"/>
  <c r="H73" i="38"/>
  <c r="C73" i="38"/>
  <c r="M72" i="38"/>
  <c r="H72" i="38"/>
  <c r="H70" i="38" s="1"/>
  <c r="C72" i="38"/>
  <c r="M71" i="38"/>
  <c r="M70" i="38" s="1"/>
  <c r="H71" i="38"/>
  <c r="C71" i="38"/>
  <c r="P70" i="38"/>
  <c r="P69" i="38" s="1"/>
  <c r="P68" i="38" s="1"/>
  <c r="O70" i="38"/>
  <c r="O69" i="38" s="1"/>
  <c r="O68" i="38" s="1"/>
  <c r="N70" i="38"/>
  <c r="L70" i="38"/>
  <c r="L69" i="38" s="1"/>
  <c r="L68" i="38" s="1"/>
  <c r="K70" i="38"/>
  <c r="J70" i="38"/>
  <c r="I70" i="38"/>
  <c r="I69" i="38" s="1"/>
  <c r="G70" i="38"/>
  <c r="F70" i="38"/>
  <c r="E70" i="38"/>
  <c r="D70" i="38"/>
  <c r="D69" i="38" s="1"/>
  <c r="D68" i="38" s="1"/>
  <c r="C70" i="38"/>
  <c r="C69" i="38" s="1"/>
  <c r="C68" i="38" s="1"/>
  <c r="N69" i="38"/>
  <c r="N68" i="38" s="1"/>
  <c r="K69" i="38"/>
  <c r="K68" i="38" s="1"/>
  <c r="J69" i="38"/>
  <c r="G69" i="38"/>
  <c r="F69" i="38"/>
  <c r="F68" i="38" s="1"/>
  <c r="E69" i="38"/>
  <c r="E68" i="38" s="1"/>
  <c r="J68" i="38"/>
  <c r="I68" i="38"/>
  <c r="G68" i="38"/>
  <c r="M67" i="38"/>
  <c r="H67" i="38"/>
  <c r="H65" i="38" s="1"/>
  <c r="C67" i="38"/>
  <c r="M66" i="38"/>
  <c r="M65" i="38" s="1"/>
  <c r="H66" i="38"/>
  <c r="C66" i="38"/>
  <c r="P65" i="38"/>
  <c r="O65" i="38"/>
  <c r="N65" i="38"/>
  <c r="L65" i="38"/>
  <c r="K65" i="38"/>
  <c r="J65" i="38"/>
  <c r="I65" i="38"/>
  <c r="G65" i="38"/>
  <c r="F65" i="38"/>
  <c r="E65" i="38"/>
  <c r="D65" i="38"/>
  <c r="C65" i="38"/>
  <c r="M64" i="38"/>
  <c r="H64" i="38"/>
  <c r="C64" i="38"/>
  <c r="M63" i="38"/>
  <c r="H63" i="38"/>
  <c r="C63" i="38"/>
  <c r="C62" i="38" s="1"/>
  <c r="P62" i="38"/>
  <c r="O62" i="38"/>
  <c r="N62" i="38"/>
  <c r="M62" i="38"/>
  <c r="L62" i="38"/>
  <c r="K62" i="38"/>
  <c r="J62" i="38"/>
  <c r="I62" i="38"/>
  <c r="H62" i="38"/>
  <c r="G62" i="38"/>
  <c r="F62" i="38"/>
  <c r="E62" i="38"/>
  <c r="D62" i="38"/>
  <c r="M61" i="38"/>
  <c r="H61" i="38"/>
  <c r="H59" i="38" s="1"/>
  <c r="C61" i="38"/>
  <c r="C59" i="38" s="1"/>
  <c r="M60" i="38"/>
  <c r="H60" i="38"/>
  <c r="C60" i="38"/>
  <c r="P59" i="38"/>
  <c r="O59" i="38"/>
  <c r="N59" i="38"/>
  <c r="M59" i="38"/>
  <c r="L59" i="38"/>
  <c r="K59" i="38"/>
  <c r="J59" i="38"/>
  <c r="I59" i="38"/>
  <c r="I50" i="38" s="1"/>
  <c r="I45" i="38" s="1"/>
  <c r="I25" i="38" s="1"/>
  <c r="G59" i="38"/>
  <c r="F59" i="38"/>
  <c r="E59" i="38"/>
  <c r="D59" i="38"/>
  <c r="M58" i="38"/>
  <c r="H58" i="38"/>
  <c r="C58" i="38"/>
  <c r="M57" i="38"/>
  <c r="H57" i="38"/>
  <c r="C57" i="38"/>
  <c r="M56" i="38"/>
  <c r="H56" i="38"/>
  <c r="C56" i="38"/>
  <c r="M55" i="38"/>
  <c r="H55" i="38"/>
  <c r="C55" i="38"/>
  <c r="M54" i="38"/>
  <c r="H54" i="38"/>
  <c r="H51" i="38" s="1"/>
  <c r="C54" i="38"/>
  <c r="M53" i="38"/>
  <c r="H53" i="38"/>
  <c r="C53" i="38"/>
  <c r="C51" i="38" s="1"/>
  <c r="C50" i="38" s="1"/>
  <c r="M52" i="38"/>
  <c r="M51" i="38" s="1"/>
  <c r="M50" i="38" s="1"/>
  <c r="H52" i="38"/>
  <c r="C52" i="38"/>
  <c r="P51" i="38"/>
  <c r="O51" i="38"/>
  <c r="O50" i="38" s="1"/>
  <c r="N51" i="38"/>
  <c r="L51" i="38"/>
  <c r="L50" i="38" s="1"/>
  <c r="L45" i="38" s="1"/>
  <c r="L25" i="38" s="1"/>
  <c r="K51" i="38"/>
  <c r="J51" i="38"/>
  <c r="I51" i="38"/>
  <c r="G51" i="38"/>
  <c r="G50" i="38" s="1"/>
  <c r="G45" i="38" s="1"/>
  <c r="G25" i="38" s="1"/>
  <c r="G22" i="38" s="1"/>
  <c r="F51" i="38"/>
  <c r="F50" i="38" s="1"/>
  <c r="E51" i="38"/>
  <c r="D51" i="38"/>
  <c r="P50" i="38"/>
  <c r="N50" i="38"/>
  <c r="K50" i="38"/>
  <c r="J50" i="38"/>
  <c r="E50" i="38"/>
  <c r="D50" i="38"/>
  <c r="M49" i="38"/>
  <c r="H49" i="38"/>
  <c r="C49" i="38"/>
  <c r="M48" i="38"/>
  <c r="H48" i="38"/>
  <c r="C48" i="38"/>
  <c r="C46" i="38" s="1"/>
  <c r="C45" i="38" s="1"/>
  <c r="C25" i="38" s="1"/>
  <c r="M47" i="38"/>
  <c r="H47" i="38"/>
  <c r="C47" i="38"/>
  <c r="P46" i="38"/>
  <c r="P45" i="38" s="1"/>
  <c r="P25" i="38" s="1"/>
  <c r="O46" i="38"/>
  <c r="N46" i="38"/>
  <c r="M46" i="38"/>
  <c r="M45" i="38" s="1"/>
  <c r="M25" i="38" s="1"/>
  <c r="L46" i="38"/>
  <c r="K46" i="38"/>
  <c r="J46" i="38"/>
  <c r="I46" i="38"/>
  <c r="H46" i="38"/>
  <c r="G46" i="38"/>
  <c r="F46" i="38"/>
  <c r="F45" i="38" s="1"/>
  <c r="F25" i="38" s="1"/>
  <c r="E46" i="38"/>
  <c r="D46" i="38"/>
  <c r="O45" i="38"/>
  <c r="N45" i="38"/>
  <c r="N25" i="38" s="1"/>
  <c r="K45" i="38"/>
  <c r="J45" i="38"/>
  <c r="E45" i="38"/>
  <c r="E25" i="38" s="1"/>
  <c r="D45" i="38"/>
  <c r="M44" i="38"/>
  <c r="H44" i="38"/>
  <c r="C44" i="38"/>
  <c r="M43" i="38"/>
  <c r="H43" i="38"/>
  <c r="C43" i="38"/>
  <c r="M42" i="38"/>
  <c r="H42" i="38"/>
  <c r="C42" i="38"/>
  <c r="M41" i="38"/>
  <c r="H41" i="38"/>
  <c r="C41" i="38"/>
  <c r="M40" i="38"/>
  <c r="H40" i="38"/>
  <c r="C40" i="38"/>
  <c r="M39" i="38"/>
  <c r="H39" i="38"/>
  <c r="C39" i="38"/>
  <c r="M38" i="38"/>
  <c r="H38" i="38"/>
  <c r="C38" i="38"/>
  <c r="M37" i="38"/>
  <c r="H37" i="38"/>
  <c r="C37" i="38"/>
  <c r="M36" i="38"/>
  <c r="M34" i="38" s="1"/>
  <c r="M33" i="38" s="1"/>
  <c r="H36" i="38"/>
  <c r="C36" i="38"/>
  <c r="M35" i="38"/>
  <c r="H35" i="38"/>
  <c r="H34" i="38" s="1"/>
  <c r="H33" i="38" s="1"/>
  <c r="C35" i="38"/>
  <c r="C34" i="38" s="1"/>
  <c r="C33" i="38" s="1"/>
  <c r="P34" i="38"/>
  <c r="O34" i="38"/>
  <c r="O33" i="38" s="1"/>
  <c r="O27" i="38" s="1"/>
  <c r="N34" i="38"/>
  <c r="L34" i="38"/>
  <c r="K34" i="38"/>
  <c r="J34" i="38"/>
  <c r="J33" i="38" s="1"/>
  <c r="I34" i="38"/>
  <c r="I33" i="38" s="1"/>
  <c r="G34" i="38"/>
  <c r="F34" i="38"/>
  <c r="F33" i="38" s="1"/>
  <c r="F27" i="38" s="1"/>
  <c r="E34" i="38"/>
  <c r="E33" i="38" s="1"/>
  <c r="D34" i="38"/>
  <c r="P33" i="38"/>
  <c r="N33" i="38"/>
  <c r="L33" i="38"/>
  <c r="L27" i="38" s="1"/>
  <c r="K33" i="38"/>
  <c r="K27" i="38" s="1"/>
  <c r="G33" i="38"/>
  <c r="D33" i="38"/>
  <c r="M32" i="38"/>
  <c r="H32" i="38"/>
  <c r="C32" i="38"/>
  <c r="M31" i="38"/>
  <c r="H31" i="38"/>
  <c r="C31" i="38"/>
  <c r="M30" i="38"/>
  <c r="H30" i="38"/>
  <c r="C30" i="38"/>
  <c r="M29" i="38"/>
  <c r="H29" i="38"/>
  <c r="H28" i="38" s="1"/>
  <c r="H27" i="38" s="1"/>
  <c r="C29" i="38"/>
  <c r="C28" i="38" s="1"/>
  <c r="P28" i="38"/>
  <c r="O28" i="38"/>
  <c r="N28" i="38"/>
  <c r="N27" i="38" s="1"/>
  <c r="M28" i="38"/>
  <c r="M27" i="38" s="1"/>
  <c r="L28" i="38"/>
  <c r="K28" i="38"/>
  <c r="J28" i="38"/>
  <c r="J27" i="38" s="1"/>
  <c r="I28" i="38"/>
  <c r="G28" i="38"/>
  <c r="G27" i="38" s="1"/>
  <c r="F28" i="38"/>
  <c r="E28" i="38"/>
  <c r="E27" i="38" s="1"/>
  <c r="D28" i="38"/>
  <c r="P27" i="38"/>
  <c r="D27" i="38"/>
  <c r="D26" i="38" s="1"/>
  <c r="O25" i="38"/>
  <c r="K25" i="38"/>
  <c r="K22" i="38" s="1"/>
  <c r="J25" i="38"/>
  <c r="D25" i="38"/>
  <c r="C683" i="38" l="1"/>
  <c r="F22" i="38"/>
  <c r="M26" i="38"/>
  <c r="F26" i="38"/>
  <c r="F24" i="38"/>
  <c r="N26" i="38"/>
  <c r="N24" i="38"/>
  <c r="H45" i="38"/>
  <c r="H25" i="38" s="1"/>
  <c r="I22" i="38"/>
  <c r="I19" i="38" s="1"/>
  <c r="P26" i="38"/>
  <c r="C27" i="38"/>
  <c r="E26" i="38"/>
  <c r="E24" i="38"/>
  <c r="H26" i="38"/>
  <c r="K26" i="38"/>
  <c r="K24" i="38"/>
  <c r="G24" i="38"/>
  <c r="G26" i="38"/>
  <c r="L26" i="38"/>
  <c r="L24" i="38"/>
  <c r="O26" i="38"/>
  <c r="O24" i="38"/>
  <c r="H50" i="38"/>
  <c r="I27" i="38"/>
  <c r="J24" i="38"/>
  <c r="J26" i="38"/>
  <c r="I91" i="38"/>
  <c r="I90" i="38" s="1"/>
  <c r="C94" i="38"/>
  <c r="M91" i="38"/>
  <c r="M90" i="38" s="1"/>
  <c r="M105" i="38"/>
  <c r="M112" i="38"/>
  <c r="M124" i="38"/>
  <c r="H165" i="38"/>
  <c r="J232" i="38"/>
  <c r="N296" i="38"/>
  <c r="N295" i="38"/>
  <c r="M83" i="38"/>
  <c r="M80" i="38" s="1"/>
  <c r="M22" i="38" s="1"/>
  <c r="M19" i="38" s="1"/>
  <c r="M16" i="38" s="1"/>
  <c r="O84" i="38"/>
  <c r="J95" i="38"/>
  <c r="J89" i="38"/>
  <c r="J87" i="38" s="1"/>
  <c r="F114" i="38"/>
  <c r="F112" i="38"/>
  <c r="F111" i="38" s="1"/>
  <c r="F85" i="38"/>
  <c r="F147" i="38"/>
  <c r="F145" i="38"/>
  <c r="M143" i="38"/>
  <c r="M187" i="38"/>
  <c r="M69" i="38"/>
  <c r="M68" i="38" s="1"/>
  <c r="P84" i="38"/>
  <c r="P82" i="38"/>
  <c r="I145" i="38"/>
  <c r="I153" i="38"/>
  <c r="I293" i="38"/>
  <c r="I291" i="38"/>
  <c r="C83" i="38"/>
  <c r="C80" i="38" s="1"/>
  <c r="C22" i="38" s="1"/>
  <c r="I93" i="38"/>
  <c r="O113" i="38"/>
  <c r="I112" i="38"/>
  <c r="I111" i="38" s="1"/>
  <c r="I124" i="38"/>
  <c r="I143" i="38"/>
  <c r="K232" i="38"/>
  <c r="C262" i="38"/>
  <c r="M320" i="38"/>
  <c r="H69" i="38"/>
  <c r="H68" i="38" s="1"/>
  <c r="I82" i="38"/>
  <c r="J93" i="38"/>
  <c r="H131" i="38"/>
  <c r="K144" i="38"/>
  <c r="K143" i="38" s="1"/>
  <c r="K153" i="38"/>
  <c r="C159" i="38"/>
  <c r="C154" i="38"/>
  <c r="L232" i="38"/>
  <c r="L213" i="38"/>
  <c r="L212" i="38" s="1"/>
  <c r="D24" i="38"/>
  <c r="P24" i="38"/>
  <c r="J82" i="38"/>
  <c r="C87" i="38"/>
  <c r="O91" i="38"/>
  <c r="O90" i="38" s="1"/>
  <c r="H94" i="38"/>
  <c r="H93" i="38" s="1"/>
  <c r="H85" i="38"/>
  <c r="H96" i="38"/>
  <c r="K85" i="38"/>
  <c r="K114" i="38"/>
  <c r="H118" i="38"/>
  <c r="L143" i="38"/>
  <c r="H169" i="38"/>
  <c r="H244" i="38"/>
  <c r="C282" i="38"/>
  <c r="M85" i="38"/>
  <c r="M96" i="38"/>
  <c r="M94" i="38"/>
  <c r="M93" i="38" s="1"/>
  <c r="P95" i="38"/>
  <c r="P89" i="38"/>
  <c r="P99" i="38"/>
  <c r="L145" i="38"/>
  <c r="L80" i="38" s="1"/>
  <c r="L22" i="38" s="1"/>
  <c r="L19" i="38" s="1"/>
  <c r="L16" i="38" s="1"/>
  <c r="L147" i="38"/>
  <c r="O250" i="38"/>
  <c r="O233" i="38"/>
  <c r="O232" i="38" s="1"/>
  <c r="D84" i="38"/>
  <c r="D82" i="38"/>
  <c r="C91" i="38"/>
  <c r="C90" i="38" s="1"/>
  <c r="C95" i="38"/>
  <c r="C89" i="38"/>
  <c r="H114" i="38"/>
  <c r="G113" i="38"/>
  <c r="G111" i="38" s="1"/>
  <c r="G124" i="38"/>
  <c r="O143" i="38"/>
  <c r="O153" i="38"/>
  <c r="O145" i="38"/>
  <c r="O80" i="38" s="1"/>
  <c r="O22" i="38" s="1"/>
  <c r="M156" i="38"/>
  <c r="M250" i="38"/>
  <c r="C272" i="38"/>
  <c r="C271" i="38" s="1"/>
  <c r="O82" i="38"/>
  <c r="D95" i="38"/>
  <c r="D89" i="38"/>
  <c r="D99" i="38"/>
  <c r="M121" i="38"/>
  <c r="O124" i="38"/>
  <c r="O112" i="38"/>
  <c r="O111" i="38" s="1"/>
  <c r="C147" i="38"/>
  <c r="C187" i="38"/>
  <c r="C216" i="38"/>
  <c r="H290" i="38"/>
  <c r="C320" i="38"/>
  <c r="I84" i="38"/>
  <c r="E91" i="38"/>
  <c r="E90" i="38" s="1"/>
  <c r="E95" i="38"/>
  <c r="E93" i="38" s="1"/>
  <c r="E89" i="38"/>
  <c r="E99" i="38"/>
  <c r="P105" i="38"/>
  <c r="P94" i="38"/>
  <c r="M114" i="38"/>
  <c r="I86" i="38"/>
  <c r="I83" i="38" s="1"/>
  <c r="I80" i="38" s="1"/>
  <c r="I114" i="38"/>
  <c r="M113" i="38"/>
  <c r="M153" i="38"/>
  <c r="C165" i="38"/>
  <c r="C175" i="38"/>
  <c r="H207" i="38"/>
  <c r="I213" i="38"/>
  <c r="I212" i="38" s="1"/>
  <c r="H217" i="38"/>
  <c r="H251" i="38"/>
  <c r="H250" i="38" s="1"/>
  <c r="H268" i="38"/>
  <c r="H263" i="38"/>
  <c r="H262" i="38" s="1"/>
  <c r="N84" i="38"/>
  <c r="N83" i="38"/>
  <c r="N81" i="38" s="1"/>
  <c r="F95" i="38"/>
  <c r="F93" i="38" s="1"/>
  <c r="F89" i="38"/>
  <c r="F83" i="38" s="1"/>
  <c r="F80" i="38" s="1"/>
  <c r="F99" i="38"/>
  <c r="C114" i="38"/>
  <c r="C112" i="38"/>
  <c r="C111" i="38" s="1"/>
  <c r="J86" i="38"/>
  <c r="J83" i="38" s="1"/>
  <c r="J80" i="38" s="1"/>
  <c r="J22" i="38" s="1"/>
  <c r="J114" i="38"/>
  <c r="M207" i="38"/>
  <c r="O213" i="38"/>
  <c r="O212" i="38" s="1"/>
  <c r="M213" i="38"/>
  <c r="M212" i="38" s="1"/>
  <c r="M216" i="38"/>
  <c r="C241" i="38"/>
  <c r="C233" i="38"/>
  <c r="E232" i="38"/>
  <c r="E213" i="38"/>
  <c r="E212" i="38" s="1"/>
  <c r="M282" i="38"/>
  <c r="M421" i="38"/>
  <c r="M419" i="38"/>
  <c r="M418" i="38" s="1"/>
  <c r="D105" i="38"/>
  <c r="D94" i="38"/>
  <c r="H91" i="38"/>
  <c r="H90" i="38" s="1"/>
  <c r="H105" i="38"/>
  <c r="H147" i="38"/>
  <c r="H145" i="38"/>
  <c r="E153" i="38"/>
  <c r="E144" i="38"/>
  <c r="E143" i="38" s="1"/>
  <c r="M175" i="38"/>
  <c r="P350" i="38"/>
  <c r="P339" i="38"/>
  <c r="H430" i="38"/>
  <c r="L446" i="38"/>
  <c r="L444" i="38"/>
  <c r="L443" i="38" s="1"/>
  <c r="C630" i="38"/>
  <c r="C615" i="38" s="1"/>
  <c r="C265" i="38"/>
  <c r="G338" i="38"/>
  <c r="G336" i="38"/>
  <c r="P340" i="38"/>
  <c r="P337" i="38" s="1"/>
  <c r="P319" i="38" s="1"/>
  <c r="P289" i="38" s="1"/>
  <c r="P281" i="38" s="1"/>
  <c r="P344" i="38"/>
  <c r="D350" i="38"/>
  <c r="D339" i="38"/>
  <c r="J340" i="38"/>
  <c r="J337" i="38" s="1"/>
  <c r="J335" i="38" s="1"/>
  <c r="J350" i="38"/>
  <c r="K378" i="38"/>
  <c r="K377" i="38"/>
  <c r="K375" i="38" s="1"/>
  <c r="M384" i="38"/>
  <c r="M435" i="38"/>
  <c r="M430" i="38"/>
  <c r="M429" i="38" s="1"/>
  <c r="D443" i="38"/>
  <c r="C449" i="38"/>
  <c r="C447" i="38"/>
  <c r="G250" i="38"/>
  <c r="H338" i="38"/>
  <c r="J377" i="38"/>
  <c r="G377" i="38"/>
  <c r="G384" i="38"/>
  <c r="E421" i="38"/>
  <c r="L82" i="38"/>
  <c r="H134" i="38"/>
  <c r="F144" i="38"/>
  <c r="F143" i="38" s="1"/>
  <c r="D145" i="38"/>
  <c r="D143" i="38" s="1"/>
  <c r="P145" i="38"/>
  <c r="P143" i="38" s="1"/>
  <c r="H154" i="38"/>
  <c r="F213" i="38"/>
  <c r="F212" i="38" s="1"/>
  <c r="D233" i="38"/>
  <c r="P233" i="38"/>
  <c r="N234" i="38"/>
  <c r="N214" i="38" s="1"/>
  <c r="F291" i="38"/>
  <c r="P296" i="38"/>
  <c r="P294" i="38"/>
  <c r="C309" i="38"/>
  <c r="C307" i="38" s="1"/>
  <c r="H323" i="38"/>
  <c r="H322" i="38"/>
  <c r="M339" i="38"/>
  <c r="D340" i="38"/>
  <c r="D337" i="38" s="1"/>
  <c r="D319" i="38" s="1"/>
  <c r="D344" i="38"/>
  <c r="F336" i="38"/>
  <c r="M372" i="38"/>
  <c r="M378" i="38"/>
  <c r="M377" i="38"/>
  <c r="O384" i="38"/>
  <c r="O376" i="38"/>
  <c r="H438" i="38"/>
  <c r="H435" i="38" s="1"/>
  <c r="D449" i="38"/>
  <c r="E446" i="38"/>
  <c r="E445" i="38"/>
  <c r="G85" i="38"/>
  <c r="M132" i="38"/>
  <c r="M131" i="38" s="1"/>
  <c r="G213" i="38"/>
  <c r="G212" i="38" s="1"/>
  <c r="I250" i="38"/>
  <c r="D296" i="38"/>
  <c r="D294" i="38"/>
  <c r="K335" i="38"/>
  <c r="M340" i="38"/>
  <c r="M337" i="38" s="1"/>
  <c r="C384" i="38"/>
  <c r="P443" i="38"/>
  <c r="D112" i="38"/>
  <c r="D111" i="38" s="1"/>
  <c r="P112" i="38"/>
  <c r="P111" i="38" s="1"/>
  <c r="J250" i="38"/>
  <c r="G293" i="38"/>
  <c r="G292" i="38"/>
  <c r="K320" i="38"/>
  <c r="K319" i="38"/>
  <c r="K317" i="38" s="1"/>
  <c r="C326" i="38"/>
  <c r="O378" i="38"/>
  <c r="O377" i="38"/>
  <c r="C394" i="38"/>
  <c r="H431" i="38"/>
  <c r="H420" i="38" s="1"/>
  <c r="D445" i="38"/>
  <c r="F449" i="38"/>
  <c r="F447" i="38"/>
  <c r="J291" i="38"/>
  <c r="C302" i="38"/>
  <c r="C295" i="38" s="1"/>
  <c r="C292" i="38" s="1"/>
  <c r="P378" i="38"/>
  <c r="P377" i="38"/>
  <c r="P375" i="38" s="1"/>
  <c r="P418" i="38"/>
  <c r="I421" i="38"/>
  <c r="I419" i="38"/>
  <c r="I431" i="38"/>
  <c r="I435" i="38"/>
  <c r="G444" i="38"/>
  <c r="J213" i="38"/>
  <c r="J212" i="38" s="1"/>
  <c r="L250" i="38"/>
  <c r="M263" i="38"/>
  <c r="M262" i="38" s="1"/>
  <c r="L293" i="38"/>
  <c r="C294" i="38"/>
  <c r="K307" i="38"/>
  <c r="K295" i="38"/>
  <c r="M319" i="38"/>
  <c r="M289" i="38" s="1"/>
  <c r="M281" i="38" s="1"/>
  <c r="C354" i="38"/>
  <c r="C340" i="38" s="1"/>
  <c r="N360" i="38"/>
  <c r="C378" i="38"/>
  <c r="D378" i="38"/>
  <c r="D377" i="38"/>
  <c r="D375" i="38" s="1"/>
  <c r="F376" i="38"/>
  <c r="F375" i="38" s="1"/>
  <c r="M401" i="38"/>
  <c r="L401" i="38"/>
  <c r="L377" i="38"/>
  <c r="C421" i="38"/>
  <c r="J420" i="38"/>
  <c r="J418" i="38" s="1"/>
  <c r="J429" i="38"/>
  <c r="P445" i="38"/>
  <c r="I446" i="38"/>
  <c r="I444" i="38"/>
  <c r="I443" i="38" s="1"/>
  <c r="H455" i="38"/>
  <c r="H450" i="38"/>
  <c r="H293" i="38"/>
  <c r="I289" i="38"/>
  <c r="I281" i="38" s="1"/>
  <c r="O318" i="38"/>
  <c r="H376" i="38"/>
  <c r="H377" i="38"/>
  <c r="G375" i="38"/>
  <c r="C401" i="38"/>
  <c r="N401" i="38"/>
  <c r="N377" i="38"/>
  <c r="N375" i="38" s="1"/>
  <c r="H421" i="38"/>
  <c r="H419" i="38"/>
  <c r="H418" i="38" s="1"/>
  <c r="N435" i="38"/>
  <c r="N430" i="38"/>
  <c r="N429" i="38" s="1"/>
  <c r="D289" i="38"/>
  <c r="D281" i="38" s="1"/>
  <c r="M297" i="38"/>
  <c r="I318" i="38"/>
  <c r="I317" i="38" s="1"/>
  <c r="M350" i="38"/>
  <c r="K446" i="38"/>
  <c r="K444" i="38"/>
  <c r="K443" i="38" s="1"/>
  <c r="I338" i="38"/>
  <c r="L338" i="38"/>
  <c r="L337" i="38"/>
  <c r="L319" i="38" s="1"/>
  <c r="L289" i="38" s="1"/>
  <c r="L281" i="38" s="1"/>
  <c r="J375" i="38"/>
  <c r="C377" i="38"/>
  <c r="M394" i="38"/>
  <c r="N421" i="38"/>
  <c r="N419" i="38"/>
  <c r="N418" i="38" s="1"/>
  <c r="E443" i="38"/>
  <c r="N213" i="38"/>
  <c r="F296" i="38"/>
  <c r="K288" i="38"/>
  <c r="H307" i="38"/>
  <c r="C341" i="38"/>
  <c r="N340" i="38"/>
  <c r="N337" i="38" s="1"/>
  <c r="N319" i="38" s="1"/>
  <c r="N344" i="38"/>
  <c r="M360" i="38"/>
  <c r="L376" i="38"/>
  <c r="L375" i="38" s="1"/>
  <c r="C408" i="38"/>
  <c r="C407" i="38" s="1"/>
  <c r="D419" i="38"/>
  <c r="D418" i="38" s="1"/>
  <c r="C435" i="38"/>
  <c r="J446" i="38"/>
  <c r="C495" i="38"/>
  <c r="J318" i="38"/>
  <c r="F340" i="38"/>
  <c r="F337" i="38" s="1"/>
  <c r="F319" i="38" s="1"/>
  <c r="F289" i="38" s="1"/>
  <c r="F281" i="38" s="1"/>
  <c r="C361" i="38"/>
  <c r="M376" i="38"/>
  <c r="M375" i="38" s="1"/>
  <c r="F384" i="38"/>
  <c r="D421" i="38"/>
  <c r="P421" i="38"/>
  <c r="E430" i="38"/>
  <c r="E429" i="38" s="1"/>
  <c r="M432" i="38"/>
  <c r="O446" i="38"/>
  <c r="I449" i="38"/>
  <c r="C452" i="38"/>
  <c r="M516" i="38"/>
  <c r="M513" i="38" s="1"/>
  <c r="H595" i="38"/>
  <c r="D615" i="38"/>
  <c r="N630" i="38"/>
  <c r="N615" i="38" s="1"/>
  <c r="H651" i="38"/>
  <c r="P695" i="38"/>
  <c r="D562" i="38"/>
  <c r="H564" i="38"/>
  <c r="H563" i="38" s="1"/>
  <c r="E562" i="38"/>
  <c r="M587" i="38"/>
  <c r="M584" i="38" s="1"/>
  <c r="I630" i="38"/>
  <c r="M651" i="38"/>
  <c r="C661" i="38"/>
  <c r="M705" i="38"/>
  <c r="O294" i="38"/>
  <c r="L318" i="38"/>
  <c r="L317" i="38" s="1"/>
  <c r="C362" i="38"/>
  <c r="M363" i="38"/>
  <c r="C376" i="38"/>
  <c r="C375" i="38" s="1"/>
  <c r="N459" i="38"/>
  <c r="H664" i="38"/>
  <c r="H663" i="38" s="1"/>
  <c r="H662" i="38" s="1"/>
  <c r="H661" i="38" s="1"/>
  <c r="M686" i="38"/>
  <c r="D695" i="38"/>
  <c r="C724" i="38"/>
  <c r="C720" i="38" s="1"/>
  <c r="E336" i="38"/>
  <c r="E335" i="38" s="1"/>
  <c r="O337" i="38"/>
  <c r="O335" i="38" s="1"/>
  <c r="K344" i="38"/>
  <c r="I384" i="38"/>
  <c r="H630" i="38"/>
  <c r="M695" i="38"/>
  <c r="L344" i="38"/>
  <c r="K495" i="38"/>
  <c r="G562" i="38"/>
  <c r="O630" i="38"/>
  <c r="F661" i="38"/>
  <c r="F630" i="38" s="1"/>
  <c r="F615" i="38" s="1"/>
  <c r="M683" i="38"/>
  <c r="H361" i="38"/>
  <c r="H360" i="38" s="1"/>
  <c r="J435" i="38"/>
  <c r="L494" i="38"/>
  <c r="L458" i="38" s="1"/>
  <c r="D494" i="38"/>
  <c r="C504" i="38"/>
  <c r="C503" i="38" s="1"/>
  <c r="H513" i="38"/>
  <c r="H503" i="38" s="1"/>
  <c r="K528" i="38"/>
  <c r="K527" i="38" s="1"/>
  <c r="M553" i="38"/>
  <c r="M528" i="38" s="1"/>
  <c r="M527" i="38" s="1"/>
  <c r="K562" i="38"/>
  <c r="M578" i="38"/>
  <c r="M575" i="38" s="1"/>
  <c r="C587" i="38"/>
  <c r="C584" i="38" s="1"/>
  <c r="C562" i="38" s="1"/>
  <c r="H616" i="38"/>
  <c r="G630" i="38"/>
  <c r="G615" i="38" s="1"/>
  <c r="E651" i="38"/>
  <c r="E630" i="38" s="1"/>
  <c r="E615" i="38" s="1"/>
  <c r="F695" i="38"/>
  <c r="G695" i="38"/>
  <c r="M720" i="38"/>
  <c r="N339" i="38"/>
  <c r="E377" i="38"/>
  <c r="E375" i="38" s="1"/>
  <c r="K430" i="38"/>
  <c r="M450" i="38"/>
  <c r="F503" i="38"/>
  <c r="F495" i="38" s="1"/>
  <c r="F494" i="38" s="1"/>
  <c r="C553" i="38"/>
  <c r="C528" i="38" s="1"/>
  <c r="C527" i="38" s="1"/>
  <c r="N562" i="38"/>
  <c r="J562" i="38"/>
  <c r="J561" i="38" s="1"/>
  <c r="J458" i="38" s="1"/>
  <c r="J442" i="38" s="1"/>
  <c r="K630" i="38"/>
  <c r="K615" i="38" s="1"/>
  <c r="I662" i="38"/>
  <c r="I661" i="38" s="1"/>
  <c r="M671" i="38"/>
  <c r="M670" i="38" s="1"/>
  <c r="M662" i="38" s="1"/>
  <c r="M661" i="38" s="1"/>
  <c r="M630" i="38" s="1"/>
  <c r="M615" i="38" s="1"/>
  <c r="I695" i="38"/>
  <c r="L430" i="38"/>
  <c r="C473" i="38"/>
  <c r="M495" i="38"/>
  <c r="I494" i="38"/>
  <c r="M507" i="38"/>
  <c r="M504" i="38" s="1"/>
  <c r="M503" i="38" s="1"/>
  <c r="F562" i="38"/>
  <c r="J630" i="38"/>
  <c r="K640" i="38"/>
  <c r="K638" i="38" s="1"/>
  <c r="J695" i="38"/>
  <c r="G448" i="38"/>
  <c r="G445" i="38" s="1"/>
  <c r="C455" i="38"/>
  <c r="N494" i="38"/>
  <c r="I562" i="38"/>
  <c r="H587" i="38"/>
  <c r="H584" i="38" s="1"/>
  <c r="C595" i="38"/>
  <c r="I615" i="38"/>
  <c r="L695" i="38"/>
  <c r="L615" i="38" s="1"/>
  <c r="L561" i="38" s="1"/>
  <c r="M472" i="38"/>
  <c r="M459" i="38" s="1"/>
  <c r="E494" i="38"/>
  <c r="H495" i="38"/>
  <c r="H494" i="38" s="1"/>
  <c r="J615" i="38"/>
  <c r="C638" i="38"/>
  <c r="H472" i="38"/>
  <c r="H459" i="38" s="1"/>
  <c r="C487" i="38"/>
  <c r="O503" i="38"/>
  <c r="O495" i="38" s="1"/>
  <c r="O494" i="38" s="1"/>
  <c r="M595" i="38"/>
  <c r="M562" i="38" s="1"/>
  <c r="O615" i="38"/>
  <c r="O561" i="38" s="1"/>
  <c r="P630" i="38"/>
  <c r="P615" i="38" s="1"/>
  <c r="P561" i="38" s="1"/>
  <c r="P458" i="38" s="1"/>
  <c r="C640" i="38"/>
  <c r="P651" i="38"/>
  <c r="N661" i="38"/>
  <c r="C695" i="38"/>
  <c r="H700" i="38"/>
  <c r="H695" i="38" s="1"/>
  <c r="C337" i="38" l="1"/>
  <c r="C319" i="38" s="1"/>
  <c r="C338" i="38"/>
  <c r="C561" i="38"/>
  <c r="C19" i="38"/>
  <c r="C16" i="38" s="1"/>
  <c r="I458" i="38"/>
  <c r="I442" i="38" s="1"/>
  <c r="M561" i="38"/>
  <c r="H458" i="38"/>
  <c r="O458" i="38"/>
  <c r="O442" i="38" s="1"/>
  <c r="F19" i="38"/>
  <c r="F16" i="38" s="1"/>
  <c r="N561" i="38"/>
  <c r="H615" i="38"/>
  <c r="N458" i="38"/>
  <c r="N442" i="38" s="1"/>
  <c r="H233" i="38"/>
  <c r="H232" i="38" s="1"/>
  <c r="C289" i="38"/>
  <c r="C281" i="38" s="1"/>
  <c r="G82" i="38"/>
  <c r="G84" i="38"/>
  <c r="F318" i="38"/>
  <c r="F317" i="38" s="1"/>
  <c r="F335" i="38"/>
  <c r="L79" i="38"/>
  <c r="L78" i="38" s="1"/>
  <c r="L81" i="38"/>
  <c r="D338" i="38"/>
  <c r="D336" i="38"/>
  <c r="H216" i="38"/>
  <c r="H213" i="38"/>
  <c r="H212" i="38" s="1"/>
  <c r="M84" i="38"/>
  <c r="M82" i="38"/>
  <c r="N293" i="38"/>
  <c r="N292" i="38"/>
  <c r="O319" i="38"/>
  <c r="O289" i="38" s="1"/>
  <c r="O281" i="38" s="1"/>
  <c r="O19" i="38" s="1"/>
  <c r="O16" i="38" s="1"/>
  <c r="J290" i="38"/>
  <c r="J288" i="38"/>
  <c r="L335" i="38"/>
  <c r="F338" i="38"/>
  <c r="F290" i="38"/>
  <c r="C444" i="38"/>
  <c r="C443" i="38" s="1"/>
  <c r="C446" i="38"/>
  <c r="E83" i="38"/>
  <c r="E80" i="38" s="1"/>
  <c r="E22" i="38" s="1"/>
  <c r="E87" i="38"/>
  <c r="I81" i="38"/>
  <c r="I79" i="38"/>
  <c r="I78" i="38" s="1"/>
  <c r="C82" i="38"/>
  <c r="J23" i="38"/>
  <c r="K23" i="38"/>
  <c r="I561" i="38"/>
  <c r="M494" i="38"/>
  <c r="M458" i="38" s="1"/>
  <c r="G443" i="38"/>
  <c r="L288" i="38"/>
  <c r="C350" i="38"/>
  <c r="J81" i="38"/>
  <c r="J79" i="38"/>
  <c r="J78" i="38" s="1"/>
  <c r="N23" i="38"/>
  <c r="M449" i="38"/>
  <c r="M447" i="38"/>
  <c r="C360" i="38"/>
  <c r="M296" i="38"/>
  <c r="M294" i="38"/>
  <c r="G446" i="38"/>
  <c r="E419" i="38"/>
  <c r="E418" i="38" s="1"/>
  <c r="P23" i="38"/>
  <c r="I290" i="38"/>
  <c r="I288" i="38"/>
  <c r="I24" i="38"/>
  <c r="I26" i="38"/>
  <c r="C472" i="38"/>
  <c r="C459" i="38" s="1"/>
  <c r="K429" i="38"/>
  <c r="K419" i="38"/>
  <c r="K418" i="38" s="1"/>
  <c r="K561" i="38"/>
  <c r="G561" i="38"/>
  <c r="G458" i="38" s="1"/>
  <c r="J319" i="38"/>
  <c r="J289" i="38" s="1"/>
  <c r="J281" i="38" s="1"/>
  <c r="J19" i="38" s="1"/>
  <c r="J16" i="38" s="1"/>
  <c r="E561" i="38"/>
  <c r="E458" i="38" s="1"/>
  <c r="E442" i="38" s="1"/>
  <c r="E289" i="38"/>
  <c r="E281" i="38" s="1"/>
  <c r="H375" i="38"/>
  <c r="K292" i="38"/>
  <c r="K293" i="38"/>
  <c r="M338" i="38"/>
  <c r="M336" i="38"/>
  <c r="P232" i="38"/>
  <c r="P213" i="38"/>
  <c r="P212" i="38" s="1"/>
  <c r="L442" i="38"/>
  <c r="D21" i="38"/>
  <c r="D23" i="38"/>
  <c r="F82" i="38"/>
  <c r="F84" i="38"/>
  <c r="H24" i="38"/>
  <c r="K494" i="38"/>
  <c r="H562" i="38"/>
  <c r="H561" i="38" s="1"/>
  <c r="I420" i="38"/>
  <c r="I418" i="38" s="1"/>
  <c r="I429" i="38"/>
  <c r="G290" i="38"/>
  <c r="G289" i="38"/>
  <c r="G281" i="38" s="1"/>
  <c r="G19" i="38" s="1"/>
  <c r="G16" i="38" s="1"/>
  <c r="D293" i="38"/>
  <c r="D291" i="38"/>
  <c r="J338" i="38"/>
  <c r="D232" i="38"/>
  <c r="D213" i="38"/>
  <c r="D212" i="38" s="1"/>
  <c r="G335" i="38"/>
  <c r="G318" i="38"/>
  <c r="C232" i="38"/>
  <c r="C213" i="38"/>
  <c r="C212" i="38" s="1"/>
  <c r="D83" i="38"/>
  <c r="D80" i="38" s="1"/>
  <c r="D22" i="38" s="1"/>
  <c r="D19" i="38" s="1"/>
  <c r="D16" i="38" s="1"/>
  <c r="D87" i="38"/>
  <c r="N232" i="38"/>
  <c r="M111" i="38"/>
  <c r="E23" i="38"/>
  <c r="L429" i="38"/>
  <c r="L419" i="38"/>
  <c r="L418" i="38" s="1"/>
  <c r="N338" i="38"/>
  <c r="N336" i="38"/>
  <c r="O293" i="38"/>
  <c r="O291" i="38"/>
  <c r="D561" i="38"/>
  <c r="D458" i="38" s="1"/>
  <c r="D442" i="38" s="1"/>
  <c r="C494" i="38"/>
  <c r="K280" i="38"/>
  <c r="C293" i="38"/>
  <c r="C291" i="38"/>
  <c r="F446" i="38"/>
  <c r="F444" i="38"/>
  <c r="F443" i="38" s="1"/>
  <c r="H429" i="38"/>
  <c r="N80" i="38"/>
  <c r="N22" i="38" s="1"/>
  <c r="H113" i="38"/>
  <c r="H111" i="38" s="1"/>
  <c r="H86" i="38"/>
  <c r="H83" i="38" s="1"/>
  <c r="H80" i="38" s="1"/>
  <c r="H22" i="38" s="1"/>
  <c r="H19" i="38" s="1"/>
  <c r="H16" i="38" s="1"/>
  <c r="O21" i="38"/>
  <c r="O23" i="38"/>
  <c r="F23" i="38"/>
  <c r="E318" i="38"/>
  <c r="C296" i="38"/>
  <c r="O375" i="38"/>
  <c r="H320" i="38"/>
  <c r="H319" i="38"/>
  <c r="H289" i="38" s="1"/>
  <c r="H281" i="38" s="1"/>
  <c r="H144" i="38"/>
  <c r="H143" i="38" s="1"/>
  <c r="H153" i="38"/>
  <c r="D93" i="38"/>
  <c r="F87" i="38"/>
  <c r="C153" i="38"/>
  <c r="C144" i="38"/>
  <c r="C143" i="38" s="1"/>
  <c r="F561" i="38"/>
  <c r="F458" i="38" s="1"/>
  <c r="G23" i="38"/>
  <c r="N79" i="38"/>
  <c r="N78" i="38" s="1"/>
  <c r="N212" i="38"/>
  <c r="H336" i="38"/>
  <c r="J84" i="38"/>
  <c r="E82" i="38"/>
  <c r="P83" i="38"/>
  <c r="P80" i="38" s="1"/>
  <c r="P22" i="38" s="1"/>
  <c r="P19" i="38" s="1"/>
  <c r="P16" i="38" s="1"/>
  <c r="P87" i="38"/>
  <c r="K82" i="38"/>
  <c r="K84" i="38"/>
  <c r="C93" i="38"/>
  <c r="L23" i="38"/>
  <c r="L21" i="38"/>
  <c r="M24" i="38"/>
  <c r="P338" i="38"/>
  <c r="P336" i="38"/>
  <c r="O81" i="38"/>
  <c r="O79" i="38"/>
  <c r="O78" i="38" s="1"/>
  <c r="P81" i="38"/>
  <c r="P79" i="38"/>
  <c r="P78" i="38" s="1"/>
  <c r="C26" i="38"/>
  <c r="C24" i="38"/>
  <c r="H447" i="38"/>
  <c r="H449" i="38"/>
  <c r="P293" i="38"/>
  <c r="P291" i="38"/>
  <c r="C336" i="38"/>
  <c r="P93" i="38"/>
  <c r="D81" i="38"/>
  <c r="D79" i="38"/>
  <c r="D78" i="38" s="1"/>
  <c r="H82" i="38"/>
  <c r="H84" i="38"/>
  <c r="P442" i="38"/>
  <c r="I16" i="38"/>
  <c r="P21" i="38" l="1"/>
  <c r="N289" i="38"/>
  <c r="N281" i="38" s="1"/>
  <c r="N290" i="38"/>
  <c r="C23" i="38"/>
  <c r="O20" i="38"/>
  <c r="G442" i="38"/>
  <c r="E19" i="38"/>
  <c r="E16" i="38" s="1"/>
  <c r="M79" i="38"/>
  <c r="M78" i="38" s="1"/>
  <c r="M81" i="38"/>
  <c r="G81" i="38"/>
  <c r="G79" i="38"/>
  <c r="D290" i="38"/>
  <c r="D288" i="38"/>
  <c r="K79" i="38"/>
  <c r="K81" i="38"/>
  <c r="D20" i="38"/>
  <c r="M293" i="38"/>
  <c r="M291" i="38"/>
  <c r="F81" i="38"/>
  <c r="F79" i="38"/>
  <c r="E81" i="38"/>
  <c r="E79" i="38"/>
  <c r="O290" i="38"/>
  <c r="O288" i="38"/>
  <c r="C335" i="38"/>
  <c r="C318" i="38"/>
  <c r="C317" i="38" s="1"/>
  <c r="P318" i="38"/>
  <c r="P317" i="38" s="1"/>
  <c r="P335" i="38"/>
  <c r="N19" i="38"/>
  <c r="N16" i="38" s="1"/>
  <c r="O317" i="38"/>
  <c r="H335" i="38"/>
  <c r="H318" i="38"/>
  <c r="N335" i="38"/>
  <c r="N318" i="38"/>
  <c r="G317" i="38"/>
  <c r="G288" i="38"/>
  <c r="J317" i="38"/>
  <c r="M335" i="38"/>
  <c r="M318" i="38"/>
  <c r="M317" i="38" s="1"/>
  <c r="C458" i="38"/>
  <c r="C442" i="38" s="1"/>
  <c r="M446" i="38"/>
  <c r="M444" i="38"/>
  <c r="M443" i="38" s="1"/>
  <c r="M442" i="38" s="1"/>
  <c r="F288" i="38"/>
  <c r="F442" i="38"/>
  <c r="D318" i="38"/>
  <c r="D317" i="38" s="1"/>
  <c r="D335" i="38"/>
  <c r="H81" i="38"/>
  <c r="H79" i="38"/>
  <c r="H78" i="38" s="1"/>
  <c r="M23" i="38"/>
  <c r="K458" i="38"/>
  <c r="K442" i="38" s="1"/>
  <c r="I23" i="38"/>
  <c r="I21" i="38"/>
  <c r="J21" i="38"/>
  <c r="H446" i="38"/>
  <c r="H444" i="38"/>
  <c r="H443" i="38" s="1"/>
  <c r="H442" i="38" s="1"/>
  <c r="L20" i="38"/>
  <c r="L18" i="38"/>
  <c r="H23" i="38"/>
  <c r="K289" i="38"/>
  <c r="K290" i="38"/>
  <c r="I287" i="38"/>
  <c r="I280" i="38"/>
  <c r="I279" i="38" s="1"/>
  <c r="N21" i="38"/>
  <c r="J287" i="38"/>
  <c r="J280" i="38"/>
  <c r="J279" i="38" s="1"/>
  <c r="L287" i="38"/>
  <c r="L280" i="38"/>
  <c r="L279" i="38" s="1"/>
  <c r="P290" i="38"/>
  <c r="E317" i="38"/>
  <c r="E288" i="38"/>
  <c r="C290" i="38"/>
  <c r="C288" i="38"/>
  <c r="C81" i="38"/>
  <c r="C79" i="38"/>
  <c r="C78" i="38" s="1"/>
  <c r="J18" i="38" l="1"/>
  <c r="J20" i="38"/>
  <c r="C287" i="38"/>
  <c r="C280" i="38"/>
  <c r="C279" i="38" s="1"/>
  <c r="F78" i="38"/>
  <c r="F21" i="38"/>
  <c r="E287" i="38"/>
  <c r="E280" i="38"/>
  <c r="E279" i="38" s="1"/>
  <c r="K281" i="38"/>
  <c r="K287" i="38"/>
  <c r="M21" i="38"/>
  <c r="K78" i="38"/>
  <c r="K21" i="38"/>
  <c r="C21" i="38"/>
  <c r="M288" i="38"/>
  <c r="M290" i="38"/>
  <c r="H21" i="38"/>
  <c r="P288" i="38"/>
  <c r="O287" i="38"/>
  <c r="O280" i="38"/>
  <c r="D287" i="38"/>
  <c r="D280" i="38"/>
  <c r="I18" i="38"/>
  <c r="I20" i="38"/>
  <c r="G287" i="38"/>
  <c r="G280" i="38"/>
  <c r="G279" i="38" s="1"/>
  <c r="L17" i="38"/>
  <c r="L15" i="38"/>
  <c r="L14" i="38" s="1"/>
  <c r="L734" i="38" s="1"/>
  <c r="N317" i="38"/>
  <c r="N288" i="38"/>
  <c r="F287" i="38"/>
  <c r="F280" i="38"/>
  <c r="F279" i="38" s="1"/>
  <c r="N20" i="38"/>
  <c r="E78" i="38"/>
  <c r="E21" i="38"/>
  <c r="G78" i="38"/>
  <c r="G21" i="38"/>
  <c r="P20" i="38"/>
  <c r="H317" i="38"/>
  <c r="H288" i="38"/>
  <c r="K19" i="38" l="1"/>
  <c r="K16" i="38" s="1"/>
  <c r="K279" i="38"/>
  <c r="D279" i="38"/>
  <c r="D18" i="38"/>
  <c r="E20" i="38"/>
  <c r="E18" i="38"/>
  <c r="H287" i="38"/>
  <c r="H280" i="38"/>
  <c r="H279" i="38" s="1"/>
  <c r="H18" i="38"/>
  <c r="H20" i="38"/>
  <c r="M20" i="38"/>
  <c r="M18" i="38"/>
  <c r="O279" i="38"/>
  <c r="O18" i="38"/>
  <c r="N280" i="38"/>
  <c r="N287" i="38"/>
  <c r="F20" i="38"/>
  <c r="F18" i="38"/>
  <c r="M287" i="38"/>
  <c r="M280" i="38"/>
  <c r="M279" i="38" s="1"/>
  <c r="I17" i="38"/>
  <c r="I15" i="38"/>
  <c r="I14" i="38" s="1"/>
  <c r="I734" i="38" s="1"/>
  <c r="P280" i="38"/>
  <c r="P287" i="38"/>
  <c r="G18" i="38"/>
  <c r="G20" i="38"/>
  <c r="C20" i="38"/>
  <c r="C18" i="38"/>
  <c r="K20" i="38"/>
  <c r="K18" i="38"/>
  <c r="J17" i="38"/>
  <c r="J15" i="38"/>
  <c r="J14" i="38" s="1"/>
  <c r="J734" i="38" s="1"/>
  <c r="M15" i="38" l="1"/>
  <c r="M14" i="38" s="1"/>
  <c r="M734" i="38" s="1"/>
  <c r="M17" i="38"/>
  <c r="F17" i="38"/>
  <c r="F15" i="38"/>
  <c r="F14" i="38" s="1"/>
  <c r="F734" i="38" s="1"/>
  <c r="E17" i="38"/>
  <c r="E15" i="38"/>
  <c r="E14" i="38" s="1"/>
  <c r="E734" i="38" s="1"/>
  <c r="P279" i="38"/>
  <c r="P18" i="38"/>
  <c r="N279" i="38"/>
  <c r="N18" i="38"/>
  <c r="H17" i="38"/>
  <c r="H15" i="38"/>
  <c r="H14" i="38" s="1"/>
  <c r="H734" i="38" s="1"/>
  <c r="K17" i="38"/>
  <c r="K15" i="38"/>
  <c r="K14" i="38" s="1"/>
  <c r="K734" i="38" s="1"/>
  <c r="C15" i="38"/>
  <c r="C14" i="38" s="1"/>
  <c r="C734" i="38" s="1"/>
  <c r="C17" i="38"/>
  <c r="O15" i="38"/>
  <c r="O14" i="38" s="1"/>
  <c r="O734" i="38" s="1"/>
  <c r="O17" i="38"/>
  <c r="D15" i="38"/>
  <c r="D14" i="38" s="1"/>
  <c r="D734" i="38" s="1"/>
  <c r="D17" i="38"/>
  <c r="G17" i="38"/>
  <c r="G15" i="38"/>
  <c r="G14" i="38" s="1"/>
  <c r="G734" i="38" s="1"/>
  <c r="P15" i="38" l="1"/>
  <c r="P14" i="38" s="1"/>
  <c r="P734" i="38" s="1"/>
  <c r="P17" i="38"/>
  <c r="N15" i="38"/>
  <c r="N14" i="38" s="1"/>
  <c r="N734" i="38" s="1"/>
  <c r="N17" i="38"/>
</calcChain>
</file>

<file path=xl/sharedStrings.xml><?xml version="1.0" encoding="utf-8"?>
<sst xmlns="http://schemas.openxmlformats.org/spreadsheetml/2006/main" count="758" uniqueCount="394">
  <si>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</si>
  <si>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</si>
  <si>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</si>
  <si>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</si>
  <si>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</si>
  <si>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</si>
  <si>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</si>
  <si>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</si>
  <si>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</si>
  <si>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</si>
  <si>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</si>
  <si>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</si>
  <si>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</si>
  <si>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</si>
  <si>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</si>
  <si>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</si>
  <si>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</si>
  <si>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</si>
  <si>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</si>
  <si>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</si>
  <si>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</si>
  <si>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</si>
  <si>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</si>
  <si>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</si>
  <si>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</si>
  <si>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</si>
  <si>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</si>
  <si>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</si>
  <si>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</si>
  <si>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</si>
  <si>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</si>
  <si>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</si>
  <si>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</si>
  <si>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</si>
  <si>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</si>
  <si>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</si>
  <si>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</si>
  <si>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</si>
  <si>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</si>
  <si>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</si>
  <si>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</si>
  <si>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</si>
  <si>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</si>
  <si>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</si>
  <si>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</si>
  <si>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</si>
  <si>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</si>
  <si>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</si>
  <si>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</si>
  <si>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</si>
  <si>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</si>
  <si>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</si>
  <si>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</si>
  <si>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</si>
  <si>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</si>
  <si>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</si>
  <si>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</si>
  <si>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</si>
  <si>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</si>
  <si>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</si>
  <si>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</si>
  <si>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</si>
  <si>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</si>
  <si>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</si>
  <si>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</si>
  <si>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</si>
  <si>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</si>
  <si>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</si>
  <si>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</si>
  <si>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</si>
  <si>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</si>
  <si>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</si>
  <si>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</si>
  <si>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</si>
  <si>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</si>
  <si>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</si>
  <si>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</si>
  <si>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</si>
  <si>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</si>
  <si>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</si>
  <si>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</si>
  <si>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</si>
  <si>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</si>
  <si>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</si>
  <si>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</si>
  <si>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</si>
  <si>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</si>
  <si>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</si>
  <si>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</si>
  <si>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</si>
  <si>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</si>
  <si>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</si>
  <si>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</si>
  <si>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</si>
  <si>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</si>
  <si>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</si>
  <si>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</si>
  <si>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</si>
  <si>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</si>
  <si>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</si>
  <si>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</si>
  <si>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</si>
  <si>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</si>
  <si>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</si>
  <si>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</si>
  <si>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</si>
  <si>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</si>
  <si>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</si>
  <si>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</si>
  <si>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</si>
  <si>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</si>
  <si>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</si>
  <si>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</si>
  <si>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</si>
  <si>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</si>
  <si>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</si>
  <si>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</si>
  <si>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</si>
  <si>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</si>
  <si>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</si>
  <si>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</si>
  <si>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</si>
  <si>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</si>
  <si>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</si>
  <si>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</si>
  <si>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</si>
  <si>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</si>
  <si>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</si>
  <si>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</si>
  <si>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</si>
  <si>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</si>
  <si>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</si>
  <si>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</si>
  <si>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</si>
  <si>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</si>
  <si>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</si>
  <si>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</si>
  <si>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</si>
  <si>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</si>
  <si>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</si>
  <si>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</si>
  <si>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</si>
  <si>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</si>
  <si>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</si>
  <si>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</si>
  <si>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</si>
  <si>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</si>
  <si>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</si>
  <si>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</si>
  <si>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</si>
  <si>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</si>
  <si>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</si>
  <si>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</si>
  <si>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</si>
  <si>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</si>
  <si>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</si>
  <si>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</si>
  <si>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</si>
  <si>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</si>
  <si>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</si>
  <si>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</si>
  <si>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</si>
  <si>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</si>
  <si>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</si>
  <si>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</si>
  <si>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</si>
  <si>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</si>
  <si>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</si>
  <si>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</si>
  <si>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</si>
  <si>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</si>
  <si>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</si>
  <si>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</si>
  <si>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</si>
  <si>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</si>
  <si>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</si>
  <si>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</si>
  <si>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</si>
  <si>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</si>
  <si>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</si>
  <si>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</si>
  <si>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</si>
  <si>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</si>
  <si>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</si>
  <si>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</si>
  <si>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</si>
  <si>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</si>
  <si>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</si>
  <si>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</si>
  <si>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</si>
  <si>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</si>
  <si>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</si>
  <si>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</si>
  <si>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</si>
  <si>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</si>
  <si>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</si>
  <si>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</si>
  <si>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</si>
  <si>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</si>
  <si>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</si>
  <si>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</si>
  <si>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</si>
  <si>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</si>
  <si>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</si>
  <si>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</si>
  <si>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</si>
  <si>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</si>
  <si>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</si>
  <si>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</si>
  <si>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</si>
  <si>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</si>
  <si>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</si>
  <si>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</si>
  <si>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</si>
  <si>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</si>
  <si>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</si>
  <si>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</si>
  <si>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</si>
  <si>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</si>
  <si>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</si>
  <si>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</si>
  <si>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</si>
  <si>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</si>
  <si>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</si>
  <si>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</si>
  <si>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</si>
  <si>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</si>
  <si>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</si>
  <si>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</si>
  <si>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</si>
  <si>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</si>
  <si>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</si>
  <si>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</si>
  <si>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</si>
  <si>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</si>
  <si>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</si>
  <si>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</si>
  <si>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</si>
  <si>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</si>
  <si>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</si>
  <si>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</si>
  <si>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</si>
  <si>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</si>
  <si>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</si>
  <si>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</si>
  <si>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</si>
  <si>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</si>
  <si>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</si>
  <si>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</si>
  <si>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</si>
  <si>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</si>
  <si>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</si>
  <si>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</si>
  <si>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</si>
  <si>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</si>
  <si>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</si>
  <si>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</si>
  <si>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</si>
  <si>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</si>
  <si>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</si>
  <si>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</si>
  <si>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</si>
  <si>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</si>
  <si>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</si>
  <si>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</si>
  <si>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</si>
  <si>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</si>
  <si>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</si>
  <si>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</si>
  <si>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</si>
  <si>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</si>
  <si>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</si>
  <si>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</si>
  <si>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</si>
  <si>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</si>
  <si>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</si>
  <si>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</si>
  <si>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</si>
  <si>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</si>
  <si>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</si>
  <si>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</si>
  <si>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</si>
  <si>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</si>
  <si>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</si>
  <si>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</si>
  <si>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</si>
  <si>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</si>
  <si>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</si>
  <si>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</si>
  <si>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</si>
  <si>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</si>
  <si>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</si>
  <si>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</si>
  <si>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</si>
  <si>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</si>
  <si>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</si>
  <si>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</si>
  <si>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</si>
  <si>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</si>
  <si>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</si>
  <si>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</si>
  <si>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</si>
  <si>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</si>
  <si>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</si>
  <si>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</si>
  <si>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</si>
  <si>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</si>
  <si>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</si>
  <si>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</si>
  <si>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</si>
  <si>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</si>
  <si>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</si>
  <si>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</si>
  <si>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</si>
  <si>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</si>
  <si>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</si>
  <si>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</si>
  <si>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</si>
  <si>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</si>
  <si>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</si>
  <si>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</si>
  <si>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</si>
  <si>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</si>
  <si>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</si>
  <si>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</si>
  <si>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</si>
  <si>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</si>
  <si>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</si>
  <si>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</si>
  <si>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</si>
  <si>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</si>
  <si>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</si>
  <si>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</si>
  <si>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</si>
  <si>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</si>
  <si>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</si>
  <si>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</si>
  <si>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</si>
  <si>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</si>
  <si>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</si>
  <si>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</si>
  <si>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</si>
  <si>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</si>
  <si>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</si>
  <si>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</si>
  <si>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</si>
  <si>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</si>
  <si>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</si>
  <si>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</si>
  <si>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</si>
  <si>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</si>
  <si>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</si>
  <si>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</si>
  <si>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</si>
  <si>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</si>
  <si>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</si>
  <si>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</si>
  <si>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</si>
  <si>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</si>
  <si>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</si>
  <si>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</si>
  <si>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</si>
  <si>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</si>
  <si>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</si>
  <si>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</si>
  <si>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</si>
  <si>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</si>
  <si>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</si>
  <si>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</si>
  <si>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</si>
  <si>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</si>
  <si>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</si>
  <si>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</si>
  <si>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B.  Cuenta financiera (Continuación):</t>
  </si>
  <si>
    <t>Otros a corto plazo</t>
  </si>
  <si>
    <t>2020 (P)</t>
  </si>
  <si>
    <t>NOTA: La diferencia que se observa entre el total y los parciales se debe al redondeo.</t>
  </si>
  <si>
    <t>2021 (P)</t>
  </si>
  <si>
    <t>2022 (E)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</si>
  <si>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</si>
  <si>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</si>
  <si>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</si>
  <si>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</si>
  <si>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</si>
  <si>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</si>
  <si>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</si>
  <si>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</si>
  <si>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</si>
  <si>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</si>
  <si>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</si>
  <si>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</si>
  <si>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SEGÚN PARTIDA: AÑOS 2020-21 Y ENERO A SEPTIEMBRE 2022</t>
  </si>
  <si>
    <t>Enero a septiembre</t>
  </si>
  <si>
    <t>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</si>
</sst>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1"/>
    </xf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7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16"/>
    </xf>
    <xf numFmtId="0" fontId="1" fillId="2" borderId="9" xfId="0" applyNumberFormat="1" applyFont="1" applyFill="1" applyBorder="1" applyAlignment="1">
      <alignment horizontal="left" indent="18"/>
    </xf>
    <xf numFmtId="0" fontId="1" fillId="2" borderId="9" xfId="0" applyNumberFormat="1" applyFont="1" applyFill="1" applyBorder="1" applyAlignment="1">
      <alignment horizontal="left" indent="14"/>
    </xf>
    <xf numFmtId="0" fontId="1" fillId="2" borderId="9" xfId="0" applyNumberFormat="1" applyFont="1" applyFill="1" applyBorder="1" applyAlignment="1">
      <alignment horizontal="left" indent="10"/>
    </xf>
    <xf numFmtId="0" fontId="1" fillId="2" borderId="9" xfId="0" applyNumberFormat="1" applyFont="1" applyFill="1" applyBorder="1" applyAlignment="1">
      <alignment horizontal="left" indent="20"/>
    </xf>
    <xf numFmtId="0" fontId="1" fillId="2" borderId="9" xfId="0" applyNumberFormat="1" applyFont="1" applyFill="1" applyBorder="1" applyAlignment="1">
      <alignment horizontal="left" indent="21"/>
    </xf>
    <xf numFmtId="0" fontId="1" fillId="2" borderId="9" xfId="0" applyNumberFormat="1" applyFont="1" applyFill="1" applyBorder="1" applyAlignment="1">
      <alignment horizontal="left" indent="22"/>
    </xf>
    <xf numFmtId="0" fontId="1" fillId="2" borderId="9" xfId="0" applyNumberFormat="1" applyFont="1" applyFill="1" applyBorder="1" applyAlignment="1">
      <alignment horizontal="left" indent="23"/>
    </xf>
    <xf numFmtId="0" fontId="1" fillId="2" borderId="9" xfId="0" applyNumberFormat="1" applyFont="1" applyFill="1" applyBorder="1" applyAlignment="1">
      <alignment horizontal="left" indent="24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indent="2"/>
    </xf>
    <xf numFmtId="0" fontId="1" fillId="2" borderId="6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7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6" customWidth="1"/>
    <col min="2" max="2" width="80.7109375" style="56" customWidth="1"/>
    <col min="3" max="6" width="8.7109375" style="75" customWidth="1"/>
    <col min="7" max="7" width="8.7109375" style="83" customWidth="1"/>
    <col min="8" max="8" width="14.140625" style="83" customWidth="1"/>
    <col min="9" max="12" width="13.7109375" style="83" customWidth="1"/>
    <col min="13" max="13" width="14.140625" style="83" customWidth="1"/>
    <col min="14" max="16" width="13.7109375" style="83" customWidth="1"/>
    <col min="17" max="17" width="6.7109375" style="56" customWidth="1"/>
    <col min="18" max="16384" width="11.42578125" style="56"/>
  </cols>
  <sheetData>
    <row r="1" spans="1:17" ht="12.75" customHeight="1" x14ac:dyDescent="0.2">
      <c r="A1" s="84" t="s">
        <v>14</v>
      </c>
      <c r="B1" s="84"/>
      <c r="C1" s="84"/>
      <c r="D1" s="84"/>
      <c r="E1" s="84"/>
      <c r="F1" s="84"/>
      <c r="G1" s="84"/>
      <c r="H1" s="84" t="s">
        <v>14</v>
      </c>
      <c r="I1" s="84"/>
      <c r="J1" s="84"/>
      <c r="K1" s="84"/>
      <c r="L1" s="84"/>
      <c r="M1" s="84"/>
      <c r="N1" s="84"/>
      <c r="O1" s="84"/>
      <c r="P1" s="84"/>
      <c r="Q1" s="84"/>
    </row>
    <row r="2" spans="1:17" ht="12.75" customHeight="1" x14ac:dyDescent="0.2">
      <c r="A2" s="85" t="s">
        <v>15</v>
      </c>
      <c r="B2" s="85"/>
      <c r="C2" s="85"/>
      <c r="D2" s="85"/>
      <c r="E2" s="85"/>
      <c r="F2" s="85"/>
      <c r="G2" s="85"/>
      <c r="H2" s="85" t="s">
        <v>15</v>
      </c>
      <c r="I2" s="85"/>
      <c r="J2" s="85"/>
      <c r="K2" s="85"/>
      <c r="L2" s="85"/>
      <c r="M2" s="85"/>
      <c r="N2" s="85"/>
      <c r="O2" s="85"/>
      <c r="P2" s="85"/>
      <c r="Q2" s="85"/>
    </row>
    <row r="3" spans="1:17" ht="12.75" customHeight="1" x14ac:dyDescent="0.2">
      <c r="A3" s="84" t="s">
        <v>16</v>
      </c>
      <c r="B3" s="84"/>
      <c r="C3" s="84"/>
      <c r="D3" s="84"/>
      <c r="E3" s="84"/>
      <c r="F3" s="84"/>
      <c r="G3" s="84"/>
      <c r="H3" s="84" t="s">
        <v>16</v>
      </c>
      <c r="I3" s="84"/>
      <c r="J3" s="84"/>
      <c r="K3" s="84"/>
      <c r="L3" s="84"/>
      <c r="M3" s="84"/>
      <c r="N3" s="84"/>
      <c r="O3" s="84"/>
      <c r="P3" s="84"/>
      <c r="Q3" s="84"/>
    </row>
    <row r="4" spans="1:17" ht="6" customHeight="1" x14ac:dyDescent="0.2">
      <c r="A4" s="5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7"/>
    </row>
    <row r="5" spans="1:17" s="58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 t="s">
        <v>0</v>
      </c>
    </row>
    <row r="6" spans="1:17" s="58" customFormat="1" ht="12.75" customHeight="1" x14ac:dyDescent="0.2">
      <c r="A6" s="4" t="s">
        <v>391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391</v>
      </c>
    </row>
    <row r="7" spans="1:17" ht="6" customHeight="1" x14ac:dyDescent="0.2">
      <c r="A7" s="59"/>
      <c r="B7" s="26"/>
      <c r="C7" s="3"/>
      <c r="D7" s="3"/>
      <c r="E7" s="3"/>
      <c r="F7" s="3"/>
      <c r="G7" s="3"/>
      <c r="H7" s="27"/>
      <c r="I7" s="3"/>
      <c r="J7" s="3"/>
      <c r="K7" s="3"/>
      <c r="L7" s="3"/>
      <c r="M7" s="3"/>
      <c r="N7" s="3"/>
      <c r="O7" s="3"/>
      <c r="P7" s="3"/>
      <c r="Q7" s="3"/>
    </row>
    <row r="8" spans="1:17" ht="14.1" customHeight="1" x14ac:dyDescent="0.2">
      <c r="A8" s="86" t="s">
        <v>2</v>
      </c>
      <c r="B8" s="7"/>
      <c r="C8" s="89" t="s">
        <v>1</v>
      </c>
      <c r="D8" s="90"/>
      <c r="E8" s="90"/>
      <c r="F8" s="90"/>
      <c r="G8" s="91"/>
      <c r="H8" s="89" t="s">
        <v>1</v>
      </c>
      <c r="I8" s="90"/>
      <c r="J8" s="90"/>
      <c r="K8" s="90"/>
      <c r="L8" s="90"/>
      <c r="M8" s="90"/>
      <c r="N8" s="90"/>
      <c r="O8" s="90"/>
      <c r="P8" s="91"/>
      <c r="Q8" s="92" t="s">
        <v>2</v>
      </c>
    </row>
    <row r="9" spans="1:17" ht="14.1" customHeight="1" x14ac:dyDescent="0.2">
      <c r="A9" s="87"/>
      <c r="B9" s="8"/>
      <c r="C9" s="95" t="s">
        <v>393</v>
      </c>
      <c r="D9" s="96"/>
      <c r="E9" s="96"/>
      <c r="F9" s="96"/>
      <c r="G9" s="97"/>
      <c r="H9" s="95" t="s">
        <v>393</v>
      </c>
      <c r="I9" s="96"/>
      <c r="J9" s="96"/>
      <c r="K9" s="96"/>
      <c r="L9" s="96"/>
      <c r="M9" s="96"/>
      <c r="N9" s="96"/>
      <c r="O9" s="96"/>
      <c r="P9" s="97"/>
      <c r="Q9" s="93"/>
    </row>
    <row r="10" spans="1:17" ht="14.1" customHeight="1" x14ac:dyDescent="0.2">
      <c r="A10" s="87"/>
      <c r="B10" s="9" t="s">
        <v>3</v>
      </c>
      <c r="C10" s="98" t="s">
        <v>375</v>
      </c>
      <c r="D10" s="99"/>
      <c r="E10" s="99"/>
      <c r="F10" s="99"/>
      <c r="G10" s="100"/>
      <c r="H10" s="101" t="s">
        <v>377</v>
      </c>
      <c r="I10" s="102"/>
      <c r="J10" s="102"/>
      <c r="K10" s="102"/>
      <c r="L10" s="103"/>
      <c r="M10" s="101" t="s">
        <v>378</v>
      </c>
      <c r="N10" s="102"/>
      <c r="O10" s="102"/>
      <c r="P10" s="103"/>
      <c r="Q10" s="93"/>
    </row>
    <row r="11" spans="1:17" ht="14.1" customHeight="1" x14ac:dyDescent="0.2">
      <c r="A11" s="87"/>
      <c r="B11" s="8"/>
      <c r="C11" s="104" t="s">
        <v>4</v>
      </c>
      <c r="D11" s="106" t="s">
        <v>5</v>
      </c>
      <c r="E11" s="107"/>
      <c r="F11" s="107"/>
      <c r="G11" s="108"/>
      <c r="H11" s="109" t="s">
        <v>4</v>
      </c>
      <c r="I11" s="106" t="s">
        <v>5</v>
      </c>
      <c r="J11" s="107"/>
      <c r="K11" s="107"/>
      <c r="L11" s="108"/>
      <c r="M11" s="110" t="s">
        <v>392</v>
      </c>
      <c r="N11" s="112" t="s">
        <v>5</v>
      </c>
      <c r="O11" s="113"/>
      <c r="P11" s="114"/>
      <c r="Q11" s="93"/>
    </row>
    <row r="12" spans="1:17" ht="14.1" customHeight="1" x14ac:dyDescent="0.2">
      <c r="A12" s="88"/>
      <c r="B12" s="10"/>
      <c r="C12" s="105"/>
      <c r="D12" s="44" t="s">
        <v>6</v>
      </c>
      <c r="E12" s="44" t="s">
        <v>7</v>
      </c>
      <c r="F12" s="44" t="s">
        <v>8</v>
      </c>
      <c r="G12" s="44" t="s">
        <v>9</v>
      </c>
      <c r="H12" s="105"/>
      <c r="I12" s="44" t="s">
        <v>6</v>
      </c>
      <c r="J12" s="44" t="s">
        <v>7</v>
      </c>
      <c r="K12" s="44" t="s">
        <v>8</v>
      </c>
      <c r="L12" s="44" t="s">
        <v>9</v>
      </c>
      <c r="M12" s="111"/>
      <c r="N12" s="55" t="s">
        <v>6</v>
      </c>
      <c r="O12" s="55" t="s">
        <v>7</v>
      </c>
      <c r="P12" s="55" t="s">
        <v>8</v>
      </c>
      <c r="Q12" s="94"/>
    </row>
    <row r="13" spans="1:17" ht="6" customHeight="1" x14ac:dyDescent="0.2">
      <c r="A13" s="6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61"/>
    </row>
    <row r="14" spans="1:17" ht="14.1" customHeight="1" x14ac:dyDescent="0.2">
      <c r="A14" s="62">
        <v>1</v>
      </c>
      <c r="B14" s="13" t="s">
        <v>370</v>
      </c>
      <c r="C14" s="63">
        <f>C15+C16</f>
        <v>-189.25424911001028</v>
      </c>
      <c r="D14" s="63">
        <f t="shared" ref="D14:G14" si="0">D15+D16</f>
        <v>-4.7049200200008272</v>
      </c>
      <c r="E14" s="63">
        <f t="shared" si="0"/>
        <v>-30.681223090000458</v>
      </c>
      <c r="F14" s="63">
        <f t="shared" si="0"/>
        <v>-362.7244545500007</v>
      </c>
      <c r="G14" s="63">
        <f t="shared" si="0"/>
        <v>208.85634855000171</v>
      </c>
      <c r="H14" s="63">
        <f>H15+H16</f>
        <v>-2050.6664727499992</v>
      </c>
      <c r="I14" s="63">
        <f t="shared" ref="I14:L14" si="1">I15+I16</f>
        <v>-371.98541523999847</v>
      </c>
      <c r="J14" s="63">
        <f t="shared" si="1"/>
        <v>-322.77652803000001</v>
      </c>
      <c r="K14" s="63">
        <f t="shared" si="1"/>
        <v>-657.98702026999945</v>
      </c>
      <c r="L14" s="63">
        <f t="shared" si="1"/>
        <v>-697.9175092100013</v>
      </c>
      <c r="M14" s="63">
        <f>M15+M16</f>
        <v>-3535.0774236490033</v>
      </c>
      <c r="N14" s="63">
        <f t="shared" ref="N14:P14" si="2">N15+N16</f>
        <v>-688.60441852000076</v>
      </c>
      <c r="O14" s="63">
        <f t="shared" si="2"/>
        <v>133.0299575909994</v>
      </c>
      <c r="P14" s="63">
        <f t="shared" si="2"/>
        <v>-2979.5029627199983</v>
      </c>
      <c r="Q14" s="64">
        <v>1</v>
      </c>
    </row>
    <row r="15" spans="1:17" ht="14.1" customHeight="1" x14ac:dyDescent="0.2">
      <c r="A15" s="62">
        <v>2</v>
      </c>
      <c r="B15" s="12" t="s">
        <v>10</v>
      </c>
      <c r="C15" s="18">
        <f t="shared" ref="C15:P16" si="3">+C18+C419</f>
        <v>21438.220731419991</v>
      </c>
      <c r="D15" s="18">
        <f t="shared" si="3"/>
        <v>6812.9496555200003</v>
      </c>
      <c r="E15" s="18">
        <f t="shared" si="3"/>
        <v>3935.5507682899997</v>
      </c>
      <c r="F15" s="18">
        <f t="shared" si="3"/>
        <v>5026.0403350499992</v>
      </c>
      <c r="G15" s="18">
        <f t="shared" si="3"/>
        <v>5663.6799725600013</v>
      </c>
      <c r="H15" s="18">
        <f t="shared" si="3"/>
        <v>29076.339198459998</v>
      </c>
      <c r="I15" s="18">
        <f t="shared" si="3"/>
        <v>6393.8051855400008</v>
      </c>
      <c r="J15" s="18">
        <f t="shared" si="3"/>
        <v>6671.8242086600003</v>
      </c>
      <c r="K15" s="18">
        <f t="shared" si="3"/>
        <v>7605.1006139400006</v>
      </c>
      <c r="L15" s="18">
        <f t="shared" si="3"/>
        <v>8405.6091903199995</v>
      </c>
      <c r="M15" s="18">
        <f t="shared" si="3"/>
        <v>28415.229084089999</v>
      </c>
      <c r="N15" s="18">
        <f t="shared" si="3"/>
        <v>8973.8172637200005</v>
      </c>
      <c r="O15" s="18">
        <f t="shared" si="3"/>
        <v>9679.4803122199992</v>
      </c>
      <c r="P15" s="18">
        <f t="shared" si="3"/>
        <v>9761.9315081500008</v>
      </c>
      <c r="Q15" s="64">
        <v>2</v>
      </c>
    </row>
    <row r="16" spans="1:17" ht="14.1" customHeight="1" x14ac:dyDescent="0.2">
      <c r="A16" s="62">
        <v>3</v>
      </c>
      <c r="B16" s="12" t="s">
        <v>11</v>
      </c>
      <c r="C16" s="18">
        <f t="shared" si="3"/>
        <v>-21627.474980530002</v>
      </c>
      <c r="D16" s="18">
        <f t="shared" si="3"/>
        <v>-6817.6545755400011</v>
      </c>
      <c r="E16" s="18">
        <f t="shared" si="3"/>
        <v>-3966.2319913800002</v>
      </c>
      <c r="F16" s="18">
        <f t="shared" si="3"/>
        <v>-5388.7647895999999</v>
      </c>
      <c r="G16" s="18">
        <f t="shared" si="3"/>
        <v>-5454.8236240099995</v>
      </c>
      <c r="H16" s="18">
        <f t="shared" si="3"/>
        <v>-31127.005671209998</v>
      </c>
      <c r="I16" s="18">
        <f t="shared" si="3"/>
        <v>-6765.7906007799993</v>
      </c>
      <c r="J16" s="18">
        <f t="shared" si="3"/>
        <v>-6994.6007366900003</v>
      </c>
      <c r="K16" s="18">
        <f t="shared" si="3"/>
        <v>-8263.08763421</v>
      </c>
      <c r="L16" s="18">
        <f t="shared" si="3"/>
        <v>-9103.5266995300008</v>
      </c>
      <c r="M16" s="18">
        <f t="shared" si="3"/>
        <v>-31950.306507739002</v>
      </c>
      <c r="N16" s="18">
        <f t="shared" si="3"/>
        <v>-9662.4216822400012</v>
      </c>
      <c r="O16" s="18">
        <f t="shared" si="3"/>
        <v>-9546.4503546289998</v>
      </c>
      <c r="P16" s="18">
        <f t="shared" si="3"/>
        <v>-12741.434470869999</v>
      </c>
      <c r="Q16" s="64">
        <v>3</v>
      </c>
    </row>
    <row r="17" spans="1:17" ht="14.1" customHeight="1" x14ac:dyDescent="0.2">
      <c r="A17" s="62">
        <v>4</v>
      </c>
      <c r="B17" s="29" t="s">
        <v>23</v>
      </c>
      <c r="C17" s="65">
        <f>C18+C19</f>
        <v>-224.57217151000805</v>
      </c>
      <c r="D17" s="66">
        <f t="shared" ref="D17:G17" si="4">D18+D19</f>
        <v>14.052659539998785</v>
      </c>
      <c r="E17" s="66">
        <f t="shared" si="4"/>
        <v>-57.13685212000064</v>
      </c>
      <c r="F17" s="66">
        <f t="shared" si="4"/>
        <v>-374.48110843000086</v>
      </c>
      <c r="G17" s="66">
        <f t="shared" si="4"/>
        <v>192.99312950000149</v>
      </c>
      <c r="H17" s="65">
        <f>H18+H19</f>
        <v>-2232.40021892</v>
      </c>
      <c r="I17" s="67">
        <f t="shared" ref="I17:L17" si="5">I18+I19</f>
        <v>-386.91473588999906</v>
      </c>
      <c r="J17" s="67">
        <f t="shared" si="5"/>
        <v>-347.55301340000005</v>
      </c>
      <c r="K17" s="67">
        <f t="shared" si="5"/>
        <v>-702.81156460999864</v>
      </c>
      <c r="L17" s="67">
        <f t="shared" si="5"/>
        <v>-795.12090502000046</v>
      </c>
      <c r="M17" s="65">
        <f>M18+M19</f>
        <v>-3523.2181916490044</v>
      </c>
      <c r="N17" s="67">
        <f t="shared" ref="N17:P17" si="6">N18+N19</f>
        <v>-688.24454246000096</v>
      </c>
      <c r="O17" s="67">
        <f t="shared" si="6"/>
        <v>129.76036516099884</v>
      </c>
      <c r="P17" s="67">
        <f t="shared" si="6"/>
        <v>-2964.7340143499987</v>
      </c>
      <c r="Q17" s="64">
        <v>4</v>
      </c>
    </row>
    <row r="18" spans="1:17" ht="14.1" customHeight="1" x14ac:dyDescent="0.2">
      <c r="A18" s="62">
        <v>5</v>
      </c>
      <c r="B18" s="12" t="s">
        <v>10</v>
      </c>
      <c r="C18" s="18">
        <f t="shared" ref="C18:P19" si="7">C21+C280</f>
        <v>20785.376956229993</v>
      </c>
      <c r="D18" s="18">
        <f t="shared" si="7"/>
        <v>6638.2036249100001</v>
      </c>
      <c r="E18" s="18">
        <f t="shared" si="7"/>
        <v>3797.9964272399998</v>
      </c>
      <c r="F18" s="18">
        <f t="shared" si="7"/>
        <v>4872.7514077999995</v>
      </c>
      <c r="G18" s="18">
        <f t="shared" si="7"/>
        <v>5476.4254962800014</v>
      </c>
      <c r="H18" s="18">
        <f t="shared" si="7"/>
        <v>28107.115708559999</v>
      </c>
      <c r="I18" s="18">
        <f t="shared" si="7"/>
        <v>6221.6914265900004</v>
      </c>
      <c r="J18" s="18">
        <f t="shared" si="7"/>
        <v>6452.8258605800002</v>
      </c>
      <c r="K18" s="18">
        <f t="shared" si="7"/>
        <v>7356.3914968800009</v>
      </c>
      <c r="L18" s="18">
        <f t="shared" si="7"/>
        <v>8076.2069245100001</v>
      </c>
      <c r="M18" s="18">
        <f t="shared" si="7"/>
        <v>27766.022414219999</v>
      </c>
      <c r="N18" s="18">
        <f t="shared" si="7"/>
        <v>8784.069718480001</v>
      </c>
      <c r="O18" s="18">
        <f t="shared" si="7"/>
        <v>9443.7394783599993</v>
      </c>
      <c r="P18" s="18">
        <f t="shared" si="7"/>
        <v>9538.2132173800001</v>
      </c>
      <c r="Q18" s="64">
        <v>5</v>
      </c>
    </row>
    <row r="19" spans="1:17" ht="14.1" customHeight="1" x14ac:dyDescent="0.2">
      <c r="A19" s="62">
        <v>6</v>
      </c>
      <c r="B19" s="12" t="s">
        <v>11</v>
      </c>
      <c r="C19" s="18">
        <f t="shared" si="7"/>
        <v>-21009.949127740001</v>
      </c>
      <c r="D19" s="18">
        <f t="shared" si="7"/>
        <v>-6624.1509653700014</v>
      </c>
      <c r="E19" s="18">
        <f t="shared" si="7"/>
        <v>-3855.1332793600004</v>
      </c>
      <c r="F19" s="18">
        <f t="shared" si="7"/>
        <v>-5247.2325162300003</v>
      </c>
      <c r="G19" s="18">
        <f t="shared" si="7"/>
        <v>-5283.4323667799999</v>
      </c>
      <c r="H19" s="18">
        <f t="shared" si="7"/>
        <v>-30339.515927479999</v>
      </c>
      <c r="I19" s="18">
        <f t="shared" si="7"/>
        <v>-6608.6061624799995</v>
      </c>
      <c r="J19" s="18">
        <f t="shared" si="7"/>
        <v>-6800.3788739800002</v>
      </c>
      <c r="K19" s="18">
        <f t="shared" si="7"/>
        <v>-8059.2030614899995</v>
      </c>
      <c r="L19" s="18">
        <f t="shared" si="7"/>
        <v>-8871.3278295300006</v>
      </c>
      <c r="M19" s="18">
        <f t="shared" si="7"/>
        <v>-31289.240605869003</v>
      </c>
      <c r="N19" s="18">
        <f t="shared" si="7"/>
        <v>-9472.314260940002</v>
      </c>
      <c r="O19" s="18">
        <f t="shared" si="7"/>
        <v>-9313.9791131990005</v>
      </c>
      <c r="P19" s="18">
        <f t="shared" si="7"/>
        <v>-12502.947231729999</v>
      </c>
      <c r="Q19" s="64">
        <v>6</v>
      </c>
    </row>
    <row r="20" spans="1:17" ht="14.1" customHeight="1" x14ac:dyDescent="0.2">
      <c r="A20" s="62">
        <v>7</v>
      </c>
      <c r="B20" s="29" t="s">
        <v>24</v>
      </c>
      <c r="C20" s="65">
        <f>C21+C22</f>
        <v>1714.2855207199937</v>
      </c>
      <c r="D20" s="66">
        <f t="shared" ref="D20:G20" si="8">D21+D22</f>
        <v>916.69618362999881</v>
      </c>
      <c r="E20" s="66">
        <f t="shared" si="8"/>
        <v>-68.041758870000649</v>
      </c>
      <c r="F20" s="66">
        <f t="shared" si="8"/>
        <v>329.59766530999968</v>
      </c>
      <c r="G20" s="66">
        <f t="shared" si="8"/>
        <v>536.03343065000172</v>
      </c>
      <c r="H20" s="65">
        <f>H21+H22</f>
        <v>2602.0641759399987</v>
      </c>
      <c r="I20" s="67">
        <f t="shared" ref="I20:L20" si="9">I21+I22</f>
        <v>758.99168153000119</v>
      </c>
      <c r="J20" s="67">
        <f t="shared" si="9"/>
        <v>598.23217094000029</v>
      </c>
      <c r="K20" s="67">
        <f t="shared" si="9"/>
        <v>715.23689411000032</v>
      </c>
      <c r="L20" s="67">
        <f t="shared" si="9"/>
        <v>529.60342936000052</v>
      </c>
      <c r="M20" s="65">
        <f>M21+M22</f>
        <v>-764.98410693900223</v>
      </c>
      <c r="N20" s="67">
        <f t="shared" ref="N20:P20" si="10">N21+N22</f>
        <v>448.87365304999912</v>
      </c>
      <c r="O20" s="67">
        <f t="shared" si="10"/>
        <v>935.32734483099921</v>
      </c>
      <c r="P20" s="67">
        <f t="shared" si="10"/>
        <v>-2149.1851048199987</v>
      </c>
      <c r="Q20" s="64">
        <v>7</v>
      </c>
    </row>
    <row r="21" spans="1:17" ht="14.1" customHeight="1" x14ac:dyDescent="0.2">
      <c r="A21" s="62">
        <v>8</v>
      </c>
      <c r="B21" s="12" t="s">
        <v>10</v>
      </c>
      <c r="C21" s="18">
        <f>C24+C79</f>
        <v>19209.189354999995</v>
      </c>
      <c r="D21" s="18">
        <f t="shared" ref="D21:G22" si="11">D24+D79</f>
        <v>6070.0703269599999</v>
      </c>
      <c r="E21" s="18">
        <f t="shared" si="11"/>
        <v>3408.1284996099998</v>
      </c>
      <c r="F21" s="18">
        <f t="shared" si="11"/>
        <v>4552.2427826699995</v>
      </c>
      <c r="G21" s="18">
        <f t="shared" si="11"/>
        <v>5178.7477457600016</v>
      </c>
      <c r="H21" s="18">
        <f>H24+H79</f>
        <v>26883.543536019999</v>
      </c>
      <c r="I21" s="18">
        <f t="shared" ref="I21:L22" si="12">I24+I79</f>
        <v>5845.5501814300005</v>
      </c>
      <c r="J21" s="18">
        <f t="shared" si="12"/>
        <v>6185.3798397600003</v>
      </c>
      <c r="K21" s="18">
        <f t="shared" si="12"/>
        <v>7072.4287234600006</v>
      </c>
      <c r="L21" s="18">
        <f t="shared" si="12"/>
        <v>7780.1847913700003</v>
      </c>
      <c r="M21" s="18">
        <f>M24+M79</f>
        <v>26315.55211551</v>
      </c>
      <c r="N21" s="18">
        <f t="shared" ref="N21:P22" si="13">N24+N79</f>
        <v>8269.1320195400003</v>
      </c>
      <c r="O21" s="18">
        <f t="shared" si="13"/>
        <v>9049.0055992399994</v>
      </c>
      <c r="P21" s="18">
        <f t="shared" si="13"/>
        <v>8997.4144967299999</v>
      </c>
      <c r="Q21" s="64">
        <v>8</v>
      </c>
    </row>
    <row r="22" spans="1:17" ht="14.1" customHeight="1" x14ac:dyDescent="0.2">
      <c r="A22" s="62">
        <v>9</v>
      </c>
      <c r="B22" s="12" t="s">
        <v>11</v>
      </c>
      <c r="C22" s="18">
        <f>C25+C80</f>
        <v>-17494.903834280001</v>
      </c>
      <c r="D22" s="18">
        <f t="shared" si="11"/>
        <v>-5153.3741433300011</v>
      </c>
      <c r="E22" s="18">
        <f t="shared" si="11"/>
        <v>-3476.1702584800005</v>
      </c>
      <c r="F22" s="18">
        <f t="shared" si="11"/>
        <v>-4222.6451173599999</v>
      </c>
      <c r="G22" s="18">
        <f t="shared" si="11"/>
        <v>-4642.7143151099999</v>
      </c>
      <c r="H22" s="18">
        <f>H25+H80</f>
        <v>-24281.47936008</v>
      </c>
      <c r="I22" s="18">
        <f t="shared" si="12"/>
        <v>-5086.5584998999993</v>
      </c>
      <c r="J22" s="18">
        <f t="shared" si="12"/>
        <v>-5587.14766882</v>
      </c>
      <c r="K22" s="18">
        <f t="shared" si="12"/>
        <v>-6357.1918293500003</v>
      </c>
      <c r="L22" s="18">
        <f t="shared" si="12"/>
        <v>-7250.5813620099998</v>
      </c>
      <c r="M22" s="18">
        <f>M25+M80</f>
        <v>-27080.536222449002</v>
      </c>
      <c r="N22" s="18">
        <f t="shared" si="13"/>
        <v>-7820.2583664900012</v>
      </c>
      <c r="O22" s="18">
        <f t="shared" si="13"/>
        <v>-8113.6782544090001</v>
      </c>
      <c r="P22" s="18">
        <f t="shared" si="13"/>
        <v>-11146.599601549999</v>
      </c>
      <c r="Q22" s="64">
        <v>9</v>
      </c>
    </row>
    <row r="23" spans="1:17" ht="14.1" customHeight="1" x14ac:dyDescent="0.2">
      <c r="A23" s="62">
        <v>10</v>
      </c>
      <c r="B23" s="20" t="s">
        <v>25</v>
      </c>
      <c r="C23" s="68">
        <f>C24+C25</f>
        <v>-4194.7949367100009</v>
      </c>
      <c r="D23" s="69">
        <f t="shared" ref="D23:G23" si="14">D24+D25</f>
        <v>-1289.6474252300004</v>
      </c>
      <c r="E23" s="69">
        <f t="shared" si="14"/>
        <v>-1247.0622816000007</v>
      </c>
      <c r="F23" s="69">
        <f t="shared" si="14"/>
        <v>-702.49367392999966</v>
      </c>
      <c r="G23" s="69">
        <f t="shared" si="14"/>
        <v>-955.59155594999902</v>
      </c>
      <c r="H23" s="68">
        <f>H24+H25</f>
        <v>-5423.1576376700013</v>
      </c>
      <c r="I23" s="70">
        <f t="shared" ref="I23:L23" si="15">I24+I25</f>
        <v>-862.08826578999879</v>
      </c>
      <c r="J23" s="70">
        <f t="shared" si="15"/>
        <v>-1264.4868017500003</v>
      </c>
      <c r="K23" s="70">
        <f t="shared" si="15"/>
        <v>-1569.5988950299998</v>
      </c>
      <c r="L23" s="70">
        <f t="shared" si="15"/>
        <v>-1726.9836750999993</v>
      </c>
      <c r="M23" s="68">
        <f>M24+M25</f>
        <v>-9383.1879530900023</v>
      </c>
      <c r="N23" s="70">
        <f t="shared" ref="N23:P23" si="16">N24+N25</f>
        <v>-2166.8155001100013</v>
      </c>
      <c r="O23" s="70">
        <f t="shared" si="16"/>
        <v>-2213.7784556200004</v>
      </c>
      <c r="P23" s="70">
        <f t="shared" si="16"/>
        <v>-5002.593997359998</v>
      </c>
      <c r="Q23" s="64">
        <v>10</v>
      </c>
    </row>
    <row r="24" spans="1:17" ht="14.1" customHeight="1" x14ac:dyDescent="0.2">
      <c r="A24" s="62">
        <v>11</v>
      </c>
      <c r="B24" s="12" t="s">
        <v>10</v>
      </c>
      <c r="C24" s="16">
        <f>C27+C63+C66+C69</f>
        <v>10211.917766549999</v>
      </c>
      <c r="D24" s="16">
        <f>D27+D63+D66+D69</f>
        <v>2699.3968941000003</v>
      </c>
      <c r="E24" s="16">
        <f t="shared" ref="E24:G24" si="17">E27+E63+E66+E69</f>
        <v>1789.1849896199999</v>
      </c>
      <c r="F24" s="16">
        <f t="shared" si="17"/>
        <v>2815.42988268</v>
      </c>
      <c r="G24" s="16">
        <f t="shared" si="17"/>
        <v>2907.9060001500006</v>
      </c>
      <c r="H24" s="16">
        <f>H27+H63+H66+H69</f>
        <v>14862.01388887</v>
      </c>
      <c r="I24" s="16">
        <f>I27+I63+I66+I69</f>
        <v>3391.7247333600003</v>
      </c>
      <c r="J24" s="16">
        <f t="shared" ref="J24:L24" si="18">J27+J63+J66+J69</f>
        <v>3408.07343451</v>
      </c>
      <c r="K24" s="16">
        <f t="shared" si="18"/>
        <v>3759.1324859300003</v>
      </c>
      <c r="L24" s="16">
        <f t="shared" si="18"/>
        <v>4303.0832350700002</v>
      </c>
      <c r="M24" s="16">
        <f>M27+M63+M66+M69</f>
        <v>13714.478210859999</v>
      </c>
      <c r="N24" s="16">
        <f>N27+N63+N66+N69</f>
        <v>4342.5371127899998</v>
      </c>
      <c r="O24" s="16">
        <f t="shared" ref="O24:P24" si="19">O27+O63+O66+O69</f>
        <v>4610.0730898499996</v>
      </c>
      <c r="P24" s="16">
        <f t="shared" si="19"/>
        <v>4761.8680082200008</v>
      </c>
      <c r="Q24" s="64">
        <v>11</v>
      </c>
    </row>
    <row r="25" spans="1:17" ht="14.1" customHeight="1" x14ac:dyDescent="0.2">
      <c r="A25" s="62">
        <v>12</v>
      </c>
      <c r="B25" s="12" t="s">
        <v>11</v>
      </c>
      <c r="C25" s="16">
        <f>C45+C64+C67+C75</f>
        <v>-14406.71270326</v>
      </c>
      <c r="D25" s="16">
        <f>D45+D64+D67+D75</f>
        <v>-3989.0443193300007</v>
      </c>
      <c r="E25" s="16">
        <f t="shared" ref="E25:G25" si="20">E45+E64+E67+E75</f>
        <v>-3036.2472712200006</v>
      </c>
      <c r="F25" s="16">
        <f t="shared" si="20"/>
        <v>-3517.9235566099997</v>
      </c>
      <c r="G25" s="16">
        <f t="shared" si="20"/>
        <v>-3863.4975560999997</v>
      </c>
      <c r="H25" s="16">
        <f>H45+H64+H67+H75</f>
        <v>-20285.171526540002</v>
      </c>
      <c r="I25" s="16">
        <f>I45+I64+I67+I75</f>
        <v>-4253.8129991499991</v>
      </c>
      <c r="J25" s="16">
        <f t="shared" ref="J25:L25" si="21">J45+J64+J67+J75</f>
        <v>-4672.5602362600002</v>
      </c>
      <c r="K25" s="16">
        <f t="shared" si="21"/>
        <v>-5328.73138096</v>
      </c>
      <c r="L25" s="16">
        <f t="shared" si="21"/>
        <v>-6030.0669101699996</v>
      </c>
      <c r="M25" s="16">
        <f>M45+M64+M67+M75</f>
        <v>-23097.666163950002</v>
      </c>
      <c r="N25" s="16">
        <f>N45+N64+N67+N75</f>
        <v>-6509.3526129000011</v>
      </c>
      <c r="O25" s="16">
        <f t="shared" ref="O25:P25" si="22">O45+O64+O67+O75</f>
        <v>-6823.85154547</v>
      </c>
      <c r="P25" s="16">
        <f t="shared" si="22"/>
        <v>-9764.4620055799987</v>
      </c>
      <c r="Q25" s="64">
        <v>12</v>
      </c>
    </row>
    <row r="26" spans="1:17" ht="12.95" customHeight="1" x14ac:dyDescent="0.2">
      <c r="A26" s="62">
        <v>13</v>
      </c>
      <c r="B26" s="30" t="s">
        <v>26</v>
      </c>
      <c r="C26" s="65">
        <f>C27+C45</f>
        <v>-4144.4082274699995</v>
      </c>
      <c r="D26" s="65">
        <f>D27+D45</f>
        <v>-1176.3834739200006</v>
      </c>
      <c r="E26" s="65">
        <f t="shared" ref="E26:G26" si="23">E27+E45</f>
        <v>-1267.0883636700005</v>
      </c>
      <c r="F26" s="65">
        <f t="shared" si="23"/>
        <v>-734.17734978999988</v>
      </c>
      <c r="G26" s="65">
        <f t="shared" si="23"/>
        <v>-966.75904008999942</v>
      </c>
      <c r="H26" s="65">
        <f>H27+H45</f>
        <v>-5286.9133491800003</v>
      </c>
      <c r="I26" s="65">
        <f>I27+I45</f>
        <v>-881.83602841999937</v>
      </c>
      <c r="J26" s="65">
        <f t="shared" ref="J26:L26" si="24">J27+J45</f>
        <v>-1271.1252324200004</v>
      </c>
      <c r="K26" s="65">
        <f t="shared" si="24"/>
        <v>-1446.8089532999998</v>
      </c>
      <c r="L26" s="65">
        <f t="shared" si="24"/>
        <v>-1687.1431350400003</v>
      </c>
      <c r="M26" s="65">
        <f>M27+M45</f>
        <v>-9203.0635059200031</v>
      </c>
      <c r="N26" s="65">
        <f>N27+N45</f>
        <v>-2105.9249484600014</v>
      </c>
      <c r="O26" s="65">
        <f t="shared" ref="O26:P26" si="25">O27+O45</f>
        <v>-2115.3423760599999</v>
      </c>
      <c r="P26" s="65">
        <f t="shared" si="25"/>
        <v>-4981.7961813999973</v>
      </c>
      <c r="Q26" s="64">
        <v>13</v>
      </c>
    </row>
    <row r="27" spans="1:17" ht="12.75" customHeight="1" x14ac:dyDescent="0.2">
      <c r="A27" s="62">
        <v>14</v>
      </c>
      <c r="B27" s="31" t="s">
        <v>27</v>
      </c>
      <c r="C27" s="65">
        <f>C28+C33</f>
        <v>9322.1989372000007</v>
      </c>
      <c r="D27" s="65">
        <f t="shared" ref="D27:G27" si="26">D28+D33</f>
        <v>2464.0536281899999</v>
      </c>
      <c r="E27" s="65">
        <f t="shared" si="26"/>
        <v>1654.8345961</v>
      </c>
      <c r="F27" s="65">
        <f t="shared" si="26"/>
        <v>2582.39068</v>
      </c>
      <c r="G27" s="65">
        <f t="shared" si="26"/>
        <v>2620.9200329100004</v>
      </c>
      <c r="H27" s="65">
        <f>H28+H33</f>
        <v>13044.27272902</v>
      </c>
      <c r="I27" s="65">
        <f t="shared" ref="I27:L27" si="27">I28+I33</f>
        <v>2982.6984056200004</v>
      </c>
      <c r="J27" s="65">
        <f t="shared" si="27"/>
        <v>3004.3992645799999</v>
      </c>
      <c r="K27" s="65">
        <f t="shared" si="27"/>
        <v>3393.8898467000004</v>
      </c>
      <c r="L27" s="65">
        <f t="shared" si="27"/>
        <v>3663.2852121199999</v>
      </c>
      <c r="M27" s="65">
        <f>M28+M33</f>
        <v>11261.817684279999</v>
      </c>
      <c r="N27" s="65">
        <f t="shared" ref="N27:P27" si="28">N28+N33</f>
        <v>3534.0606412999996</v>
      </c>
      <c r="O27" s="65">
        <f t="shared" si="28"/>
        <v>3697.9297479999996</v>
      </c>
      <c r="P27" s="65">
        <f t="shared" si="28"/>
        <v>4029.8272949800007</v>
      </c>
      <c r="Q27" s="64">
        <v>14</v>
      </c>
    </row>
    <row r="28" spans="1:17" ht="12.75" customHeight="1" x14ac:dyDescent="0.2">
      <c r="A28" s="62">
        <v>15</v>
      </c>
      <c r="B28" s="33" t="s">
        <v>28</v>
      </c>
      <c r="C28" s="16">
        <f>C29+C30+C31+C32</f>
        <v>10142.236341</v>
      </c>
      <c r="D28" s="16">
        <f>D29+D30+D31+D32</f>
        <v>2719.2237719999998</v>
      </c>
      <c r="E28" s="16">
        <f t="shared" ref="E28:G28" si="29">E29+E30+E31+E32</f>
        <v>1744.5654050000001</v>
      </c>
      <c r="F28" s="16">
        <f t="shared" si="29"/>
        <v>2760.670568</v>
      </c>
      <c r="G28" s="16">
        <f t="shared" si="29"/>
        <v>2917.7765960000002</v>
      </c>
      <c r="H28" s="16">
        <f>H29+H30+H31+H32</f>
        <v>14195.90352</v>
      </c>
      <c r="I28" s="16">
        <f>I29+I30+I31+I32</f>
        <v>3200.1016640000003</v>
      </c>
      <c r="J28" s="16">
        <f t="shared" ref="J28:L28" si="30">J29+J30+J31+J32</f>
        <v>3277.5936619999998</v>
      </c>
      <c r="K28" s="16">
        <f t="shared" si="30"/>
        <v>3684.6578750000003</v>
      </c>
      <c r="L28" s="16">
        <f t="shared" si="30"/>
        <v>4033.5503189999999</v>
      </c>
      <c r="M28" s="16">
        <f>M29+M30+M31+M32</f>
        <v>12102.126088999999</v>
      </c>
      <c r="N28" s="16">
        <f>N29+N30+N31+N32</f>
        <v>3798.0899479999998</v>
      </c>
      <c r="O28" s="16">
        <f t="shared" ref="O28:P28" si="31">O29+O30+O31+O32</f>
        <v>3972.0259029999997</v>
      </c>
      <c r="P28" s="16">
        <f t="shared" si="31"/>
        <v>4332.0102380000008</v>
      </c>
      <c r="Q28" s="64">
        <v>15</v>
      </c>
    </row>
    <row r="29" spans="1:17" ht="12.75" customHeight="1" x14ac:dyDescent="0.2">
      <c r="A29" s="62">
        <v>16</v>
      </c>
      <c r="B29" s="37" t="s">
        <v>29</v>
      </c>
      <c r="C29" s="18">
        <f>D29+E29+F29+G29</f>
        <v>1709.146796</v>
      </c>
      <c r="D29" s="14">
        <v>518.73834899999997</v>
      </c>
      <c r="E29" s="14">
        <v>266.694097</v>
      </c>
      <c r="F29" s="14">
        <v>507.40951700000005</v>
      </c>
      <c r="G29" s="14">
        <v>416.30483300000003</v>
      </c>
      <c r="H29" s="18">
        <f>I29+J29+K29+L29</f>
        <v>3558.0965270000002</v>
      </c>
      <c r="I29" s="15">
        <v>806.266479</v>
      </c>
      <c r="J29" s="15">
        <v>858.62809900000002</v>
      </c>
      <c r="K29" s="15">
        <v>921.20179000000007</v>
      </c>
      <c r="L29" s="15">
        <v>972.00015900000005</v>
      </c>
      <c r="M29" s="18">
        <f>N29+O29+P29</f>
        <v>2813.8615460000001</v>
      </c>
      <c r="N29" s="15">
        <v>886.85059699999999</v>
      </c>
      <c r="O29" s="15">
        <v>1026.0000199999999</v>
      </c>
      <c r="P29" s="15">
        <v>901.01092900000003</v>
      </c>
      <c r="Q29" s="64">
        <v>16</v>
      </c>
    </row>
    <row r="30" spans="1:17" ht="12.75" customHeight="1" x14ac:dyDescent="0.2">
      <c r="A30" s="62">
        <v>17</v>
      </c>
      <c r="B30" s="37" t="s">
        <v>30</v>
      </c>
      <c r="C30" s="18">
        <f t="shared" ref="C30:C32" si="32">D30+E30+F30+G30</f>
        <v>173.636754</v>
      </c>
      <c r="D30" s="14">
        <v>47.116526</v>
      </c>
      <c r="E30" s="14">
        <v>27.769966</v>
      </c>
      <c r="F30" s="14">
        <v>43.964474000000003</v>
      </c>
      <c r="G30" s="14">
        <v>54.785787999999997</v>
      </c>
      <c r="H30" s="18">
        <f t="shared" ref="H30:H32" si="33">I30+J30+K30+L30</f>
        <v>212.060879</v>
      </c>
      <c r="I30" s="15">
        <v>54.447161000000001</v>
      </c>
      <c r="J30" s="15">
        <v>47.609527</v>
      </c>
      <c r="K30" s="15">
        <v>57.243541999999998</v>
      </c>
      <c r="L30" s="15">
        <v>52.760649000000001</v>
      </c>
      <c r="M30" s="18">
        <f t="shared" ref="M30:M32" si="34">N30+O30+P30</f>
        <v>129.09580299999999</v>
      </c>
      <c r="N30" s="15">
        <v>44.580154</v>
      </c>
      <c r="O30" s="15">
        <v>42.333565</v>
      </c>
      <c r="P30" s="15">
        <v>42.182084000000003</v>
      </c>
      <c r="Q30" s="64">
        <v>17</v>
      </c>
    </row>
    <row r="31" spans="1:17" ht="12.75" customHeight="1" x14ac:dyDescent="0.2">
      <c r="A31" s="62">
        <v>18</v>
      </c>
      <c r="B31" s="37" t="s">
        <v>31</v>
      </c>
      <c r="C31" s="18">
        <f t="shared" si="32"/>
        <v>7747.3175979999996</v>
      </c>
      <c r="D31" s="14">
        <v>2028.3905649999999</v>
      </c>
      <c r="E31" s="14">
        <v>1340.2221489999999</v>
      </c>
      <c r="F31" s="14">
        <v>2078.4984549999999</v>
      </c>
      <c r="G31" s="14">
        <v>2300.2064289999998</v>
      </c>
      <c r="H31" s="18">
        <f t="shared" si="33"/>
        <v>9603.0243359999986</v>
      </c>
      <c r="I31" s="15">
        <v>2155.2301010000001</v>
      </c>
      <c r="J31" s="15">
        <v>2183.8216029999999</v>
      </c>
      <c r="K31" s="15">
        <v>2487.675225</v>
      </c>
      <c r="L31" s="15">
        <v>2776.297407</v>
      </c>
      <c r="M31" s="18">
        <f t="shared" si="34"/>
        <v>8348.4552509999994</v>
      </c>
      <c r="N31" s="15">
        <v>2638.8291650000001</v>
      </c>
      <c r="O31" s="15">
        <v>2633.391846</v>
      </c>
      <c r="P31" s="15">
        <v>3076.2342400000002</v>
      </c>
      <c r="Q31" s="64">
        <v>18</v>
      </c>
    </row>
    <row r="32" spans="1:17" ht="12.75" customHeight="1" x14ac:dyDescent="0.2">
      <c r="A32" s="62">
        <v>19</v>
      </c>
      <c r="B32" s="37" t="s">
        <v>32</v>
      </c>
      <c r="C32" s="18">
        <f t="shared" si="32"/>
        <v>512.13519300000007</v>
      </c>
      <c r="D32" s="14">
        <v>124.97833199999999</v>
      </c>
      <c r="E32" s="14">
        <v>109.879193</v>
      </c>
      <c r="F32" s="14">
        <v>130.79812200000001</v>
      </c>
      <c r="G32" s="14">
        <v>146.479546</v>
      </c>
      <c r="H32" s="18">
        <f t="shared" si="33"/>
        <v>822.72177800000009</v>
      </c>
      <c r="I32" s="15">
        <v>184.15792300000001</v>
      </c>
      <c r="J32" s="15">
        <v>187.53443300000001</v>
      </c>
      <c r="K32" s="15">
        <v>218.537318</v>
      </c>
      <c r="L32" s="15">
        <v>232.49210400000001</v>
      </c>
      <c r="M32" s="18">
        <f t="shared" si="34"/>
        <v>810.71348899999998</v>
      </c>
      <c r="N32" s="15">
        <v>227.83003199999999</v>
      </c>
      <c r="O32" s="15">
        <v>270.30047200000001</v>
      </c>
      <c r="P32" s="15">
        <v>312.58298500000001</v>
      </c>
      <c r="Q32" s="64">
        <v>19</v>
      </c>
    </row>
    <row r="33" spans="1:17" ht="12.75" customHeight="1" x14ac:dyDescent="0.2">
      <c r="A33" s="62">
        <v>20</v>
      </c>
      <c r="B33" s="33" t="s">
        <v>33</v>
      </c>
      <c r="C33" s="16">
        <f>C34</f>
        <v>-820.03740379999988</v>
      </c>
      <c r="D33" s="16">
        <f t="shared" ref="D33:P33" si="35">D34</f>
        <v>-255.17014381000001</v>
      </c>
      <c r="E33" s="16">
        <f t="shared" si="35"/>
        <v>-89.7308089</v>
      </c>
      <c r="F33" s="16">
        <f t="shared" si="35"/>
        <v>-178.279888</v>
      </c>
      <c r="G33" s="16">
        <f t="shared" si="35"/>
        <v>-296.85656308999995</v>
      </c>
      <c r="H33" s="16">
        <f>H34</f>
        <v>-1151.63079098</v>
      </c>
      <c r="I33" s="16">
        <f t="shared" si="35"/>
        <v>-217.40325838000001</v>
      </c>
      <c r="J33" s="16">
        <f t="shared" si="35"/>
        <v>-273.19439741999997</v>
      </c>
      <c r="K33" s="16">
        <f t="shared" si="35"/>
        <v>-290.76802829999997</v>
      </c>
      <c r="L33" s="16">
        <f t="shared" si="35"/>
        <v>-370.26510687999996</v>
      </c>
      <c r="M33" s="16">
        <f>M34</f>
        <v>-840.30840472</v>
      </c>
      <c r="N33" s="16">
        <f t="shared" si="35"/>
        <v>-264.02930670000001</v>
      </c>
      <c r="O33" s="16">
        <f t="shared" si="35"/>
        <v>-274.09615500000001</v>
      </c>
      <c r="P33" s="16">
        <f t="shared" si="35"/>
        <v>-302.18294302000004</v>
      </c>
      <c r="Q33" s="64">
        <v>20</v>
      </c>
    </row>
    <row r="34" spans="1:17" ht="12.75" customHeight="1" x14ac:dyDescent="0.2">
      <c r="A34" s="62">
        <v>21</v>
      </c>
      <c r="B34" s="34" t="s">
        <v>34</v>
      </c>
      <c r="C34" s="16">
        <f>C35+C36+C37+C38+C39+C40+C41+C42+C43</f>
        <v>-820.03740379999988</v>
      </c>
      <c r="D34" s="16">
        <f t="shared" ref="D34:G34" si="36">D35+D36+D37+D38+D39+D40+D41+D42+D43</f>
        <v>-255.17014381000001</v>
      </c>
      <c r="E34" s="16">
        <f t="shared" si="36"/>
        <v>-89.7308089</v>
      </c>
      <c r="F34" s="16">
        <f t="shared" si="36"/>
        <v>-178.279888</v>
      </c>
      <c r="G34" s="16">
        <f t="shared" si="36"/>
        <v>-296.85656308999995</v>
      </c>
      <c r="H34" s="16">
        <f>H35+H36+H37+H38+H39+H40+H41+H42+H43</f>
        <v>-1151.63079098</v>
      </c>
      <c r="I34" s="16">
        <f t="shared" ref="I34:L34" si="37">I35+I36+I37+I38+I39+I40+I41+I42+I43</f>
        <v>-217.40325838000001</v>
      </c>
      <c r="J34" s="16">
        <f t="shared" si="37"/>
        <v>-273.19439741999997</v>
      </c>
      <c r="K34" s="16">
        <f t="shared" si="37"/>
        <v>-290.76802829999997</v>
      </c>
      <c r="L34" s="16">
        <f t="shared" si="37"/>
        <v>-370.26510687999996</v>
      </c>
      <c r="M34" s="16">
        <f>M35+M36+M37+M38+M39+M40+M41+M42+M43</f>
        <v>-840.30840472</v>
      </c>
      <c r="N34" s="16">
        <f t="shared" ref="N34:P34" si="38">N35+N36+N37+N38+N39+N40+N41+N42+N43</f>
        <v>-264.02930670000001</v>
      </c>
      <c r="O34" s="16">
        <f t="shared" si="38"/>
        <v>-274.09615500000001</v>
      </c>
      <c r="P34" s="16">
        <f t="shared" si="38"/>
        <v>-302.18294302000004</v>
      </c>
      <c r="Q34" s="64">
        <v>21</v>
      </c>
    </row>
    <row r="35" spans="1:17" ht="12.75" customHeight="1" x14ac:dyDescent="0.2">
      <c r="A35" s="62">
        <v>22</v>
      </c>
      <c r="B35" s="35" t="s">
        <v>35</v>
      </c>
      <c r="C35" s="18">
        <f t="shared" ref="C35:C44" si="39">D35+E35+F35+G35</f>
        <v>0.8</v>
      </c>
      <c r="D35" s="14">
        <v>0.2</v>
      </c>
      <c r="E35" s="14">
        <v>0.2</v>
      </c>
      <c r="F35" s="14">
        <v>0.2</v>
      </c>
      <c r="G35" s="14">
        <v>0.2</v>
      </c>
      <c r="H35" s="18">
        <f t="shared" ref="H35:H44" si="40">I35+J35+K35+L35</f>
        <v>0.8</v>
      </c>
      <c r="I35" s="15">
        <v>0.2</v>
      </c>
      <c r="J35" s="15">
        <v>0.2</v>
      </c>
      <c r="K35" s="15">
        <v>0.2</v>
      </c>
      <c r="L35" s="15">
        <v>0.2</v>
      </c>
      <c r="M35" s="18">
        <f t="shared" ref="M35:M44" si="41">N35+O35+P35</f>
        <v>0.60000000000000009</v>
      </c>
      <c r="N35" s="15">
        <v>0.2</v>
      </c>
      <c r="O35" s="15">
        <v>0.2</v>
      </c>
      <c r="P35" s="15">
        <v>0.2</v>
      </c>
      <c r="Q35" s="64">
        <v>22</v>
      </c>
    </row>
    <row r="36" spans="1:17" ht="12.75" customHeight="1" x14ac:dyDescent="0.2">
      <c r="A36" s="62">
        <v>23</v>
      </c>
      <c r="B36" s="35" t="s">
        <v>36</v>
      </c>
      <c r="C36" s="18">
        <f t="shared" si="39"/>
        <v>-0.9069908000000001</v>
      </c>
      <c r="D36" s="15">
        <v>-0.17083281</v>
      </c>
      <c r="E36" s="15">
        <v>1.0122120999999999</v>
      </c>
      <c r="F36" s="15">
        <v>-0.74864799999999998</v>
      </c>
      <c r="G36" s="15">
        <v>-0.99972209000000001</v>
      </c>
      <c r="H36" s="18">
        <f t="shared" si="40"/>
        <v>-13.246454980000001</v>
      </c>
      <c r="I36" s="15">
        <v>-1.00603138</v>
      </c>
      <c r="J36" s="15">
        <v>-2.4404744200000001</v>
      </c>
      <c r="K36" s="15">
        <v>-2.7478473000000001</v>
      </c>
      <c r="L36" s="15">
        <v>-7.0521018800000004</v>
      </c>
      <c r="M36" s="18">
        <f t="shared" si="41"/>
        <v>-1.63476172</v>
      </c>
      <c r="N36" s="15">
        <v>-0.48105870000000001</v>
      </c>
      <c r="O36" s="15">
        <v>0</v>
      </c>
      <c r="P36" s="15">
        <v>-1.15370302</v>
      </c>
      <c r="Q36" s="64">
        <v>23</v>
      </c>
    </row>
    <row r="37" spans="1:17" ht="12.75" customHeight="1" x14ac:dyDescent="0.2">
      <c r="A37" s="62">
        <v>24</v>
      </c>
      <c r="B37" s="35" t="s">
        <v>37</v>
      </c>
      <c r="C37" s="18">
        <f t="shared" si="39"/>
        <v>-46.263452999999998</v>
      </c>
      <c r="D37" s="15">
        <v>-10.963547</v>
      </c>
      <c r="E37" s="15">
        <v>-9.3803070000000002</v>
      </c>
      <c r="F37" s="15">
        <v>-12.642075</v>
      </c>
      <c r="G37" s="15">
        <v>-13.277524</v>
      </c>
      <c r="H37" s="18">
        <f t="shared" si="40"/>
        <v>-53.201957</v>
      </c>
      <c r="I37" s="15">
        <v>-11.721240999999999</v>
      </c>
      <c r="J37" s="15">
        <v>-12.909844</v>
      </c>
      <c r="K37" s="15">
        <v>-14.594531999999999</v>
      </c>
      <c r="L37" s="15">
        <v>-13.97634</v>
      </c>
      <c r="M37" s="18">
        <f t="shared" si="41"/>
        <v>-46.647713999999993</v>
      </c>
      <c r="N37" s="15">
        <v>-13.426750999999999</v>
      </c>
      <c r="O37" s="15">
        <v>-14.433337</v>
      </c>
      <c r="P37" s="15">
        <v>-18.787625999999999</v>
      </c>
      <c r="Q37" s="64">
        <v>24</v>
      </c>
    </row>
    <row r="38" spans="1:17" ht="12.75" customHeight="1" x14ac:dyDescent="0.2">
      <c r="A38" s="62">
        <v>25</v>
      </c>
      <c r="B38" s="35" t="s">
        <v>38</v>
      </c>
      <c r="C38" s="18">
        <f t="shared" si="39"/>
        <v>-13.092028999999998</v>
      </c>
      <c r="D38" s="16">
        <v>-4.0550259999999998</v>
      </c>
      <c r="E38" s="16">
        <v>-3.8432520000000001</v>
      </c>
      <c r="F38" s="16">
        <v>-4.3036019999999997</v>
      </c>
      <c r="G38" s="16">
        <v>-0.89014899999999997</v>
      </c>
      <c r="H38" s="18">
        <f t="shared" si="40"/>
        <v>-11.15169</v>
      </c>
      <c r="I38" s="15">
        <v>-2.1025149999999999</v>
      </c>
      <c r="J38" s="15">
        <v>-2.5621960000000001</v>
      </c>
      <c r="K38" s="15">
        <v>-2.8127879999999998</v>
      </c>
      <c r="L38" s="15">
        <v>-3.674191</v>
      </c>
      <c r="M38" s="18">
        <f t="shared" si="41"/>
        <v>-13.404713000000001</v>
      </c>
      <c r="N38" s="15">
        <v>-2.9202659999999998</v>
      </c>
      <c r="O38" s="15">
        <v>-3.356287</v>
      </c>
      <c r="P38" s="15">
        <v>-7.1281600000000003</v>
      </c>
      <c r="Q38" s="64">
        <v>25</v>
      </c>
    </row>
    <row r="39" spans="1:17" ht="12.75" customHeight="1" x14ac:dyDescent="0.2">
      <c r="A39" s="62">
        <v>26</v>
      </c>
      <c r="B39" s="35" t="s">
        <v>39</v>
      </c>
      <c r="C39" s="18">
        <f t="shared" si="39"/>
        <v>-40.567322000000004</v>
      </c>
      <c r="D39" s="16">
        <v>-15.476213</v>
      </c>
      <c r="E39" s="16">
        <v>-4.8251980000000003</v>
      </c>
      <c r="F39" s="16">
        <v>-9.4291079999999994</v>
      </c>
      <c r="G39" s="16">
        <v>-10.836803</v>
      </c>
      <c r="H39" s="18">
        <f t="shared" si="40"/>
        <v>-41.964780000000005</v>
      </c>
      <c r="I39" s="15">
        <v>-9.7164400000000004</v>
      </c>
      <c r="J39" s="15">
        <v>-10.127737</v>
      </c>
      <c r="K39" s="15">
        <v>-11.993988</v>
      </c>
      <c r="L39" s="15">
        <v>-10.126614999999999</v>
      </c>
      <c r="M39" s="18">
        <f t="shared" si="41"/>
        <v>-21.874202</v>
      </c>
      <c r="N39" s="15">
        <v>-8.0125539999999997</v>
      </c>
      <c r="O39" s="15">
        <v>-6.879569</v>
      </c>
      <c r="P39" s="15">
        <v>-6.9820789999999997</v>
      </c>
      <c r="Q39" s="64">
        <v>26</v>
      </c>
    </row>
    <row r="40" spans="1:17" ht="12.75" customHeight="1" x14ac:dyDescent="0.2">
      <c r="A40" s="62">
        <v>27</v>
      </c>
      <c r="B40" s="35" t="s">
        <v>40</v>
      </c>
      <c r="C40" s="18">
        <f t="shared" si="39"/>
        <v>-608.67471999999998</v>
      </c>
      <c r="D40" s="14">
        <v>-184.59216000000001</v>
      </c>
      <c r="E40" s="14">
        <v>-56.529936999999997</v>
      </c>
      <c r="F40" s="14">
        <v>-127.356521</v>
      </c>
      <c r="G40" s="14">
        <v>-240.196102</v>
      </c>
      <c r="H40" s="18">
        <f t="shared" si="40"/>
        <v>-860.12371599999994</v>
      </c>
      <c r="I40" s="15">
        <v>-160.27854600000001</v>
      </c>
      <c r="J40" s="15">
        <v>-204.78850600000001</v>
      </c>
      <c r="K40" s="15">
        <v>-213.73978600000001</v>
      </c>
      <c r="L40" s="15">
        <v>-281.31687799999997</v>
      </c>
      <c r="M40" s="18">
        <f t="shared" si="41"/>
        <v>-591.16484000000003</v>
      </c>
      <c r="N40" s="15">
        <v>-192.47774100000001</v>
      </c>
      <c r="O40" s="15">
        <v>-194.11942999999999</v>
      </c>
      <c r="P40" s="15">
        <v>-204.567669</v>
      </c>
      <c r="Q40" s="64">
        <v>27</v>
      </c>
    </row>
    <row r="41" spans="1:17" ht="12.75" customHeight="1" x14ac:dyDescent="0.2">
      <c r="A41" s="62">
        <v>28</v>
      </c>
      <c r="B41" s="35" t="s">
        <v>41</v>
      </c>
      <c r="C41" s="18">
        <f t="shared" si="39"/>
        <v>-46.998655999999997</v>
      </c>
      <c r="D41" s="14">
        <v>-15.184502999999999</v>
      </c>
      <c r="E41" s="14">
        <v>-8.4627479999999995</v>
      </c>
      <c r="F41" s="14">
        <v>-11.554902</v>
      </c>
      <c r="G41" s="14">
        <v>-11.796503</v>
      </c>
      <c r="H41" s="18">
        <f t="shared" si="40"/>
        <v>-56.736988000000004</v>
      </c>
      <c r="I41" s="17">
        <v>-11.097657</v>
      </c>
      <c r="J41" s="17">
        <v>-17.324210000000001</v>
      </c>
      <c r="K41" s="17">
        <v>-16.517264000000001</v>
      </c>
      <c r="L41" s="17">
        <v>-11.797857</v>
      </c>
      <c r="M41" s="18">
        <f t="shared" si="41"/>
        <v>-50.384819000000007</v>
      </c>
      <c r="N41" s="17">
        <v>-13.154547000000001</v>
      </c>
      <c r="O41" s="17">
        <v>-14.767116</v>
      </c>
      <c r="P41" s="17">
        <v>-22.463156000000001</v>
      </c>
      <c r="Q41" s="64">
        <v>28</v>
      </c>
    </row>
    <row r="42" spans="1:17" ht="12.75" customHeight="1" x14ac:dyDescent="0.2">
      <c r="A42" s="62">
        <v>29</v>
      </c>
      <c r="B42" s="35" t="s">
        <v>42</v>
      </c>
      <c r="C42" s="18">
        <f t="shared" si="39"/>
        <v>-62.324037000000004</v>
      </c>
      <c r="D42" s="14">
        <v>-24.904647000000001</v>
      </c>
      <c r="E42" s="14">
        <v>-7.3826340000000004</v>
      </c>
      <c r="F42" s="14">
        <v>-11.400672</v>
      </c>
      <c r="G42" s="14">
        <v>-18.636084</v>
      </c>
      <c r="H42" s="18">
        <f t="shared" si="40"/>
        <v>-115.38688400000001</v>
      </c>
      <c r="I42" s="15">
        <v>-21.543462000000002</v>
      </c>
      <c r="J42" s="15">
        <v>-23.183966999999999</v>
      </c>
      <c r="K42" s="15">
        <v>-28.316427999999998</v>
      </c>
      <c r="L42" s="15">
        <v>-42.343026999999999</v>
      </c>
      <c r="M42" s="18">
        <f t="shared" si="41"/>
        <v>-115.63290499999999</v>
      </c>
      <c r="N42" s="15">
        <v>-33.637287999999998</v>
      </c>
      <c r="O42" s="15">
        <v>-40.719574999999999</v>
      </c>
      <c r="P42" s="15">
        <v>-41.276041999999997</v>
      </c>
      <c r="Q42" s="64">
        <v>29</v>
      </c>
    </row>
    <row r="43" spans="1:17" ht="12.75" customHeight="1" x14ac:dyDescent="0.2">
      <c r="A43" s="62">
        <v>30</v>
      </c>
      <c r="B43" s="35" t="s">
        <v>43</v>
      </c>
      <c r="C43" s="18">
        <f t="shared" si="39"/>
        <v>-2.0101960000000001</v>
      </c>
      <c r="D43" s="14">
        <v>-2.3215E-2</v>
      </c>
      <c r="E43" s="14">
        <v>-0.51894499999999999</v>
      </c>
      <c r="F43" s="14">
        <v>-1.04436</v>
      </c>
      <c r="G43" s="14">
        <v>-0.423676</v>
      </c>
      <c r="H43" s="18">
        <f t="shared" si="40"/>
        <v>-0.6183209999999999</v>
      </c>
      <c r="I43" s="15">
        <v>-0.13736599999999999</v>
      </c>
      <c r="J43" s="15">
        <v>-5.7463E-2</v>
      </c>
      <c r="K43" s="15">
        <v>-0.245395</v>
      </c>
      <c r="L43" s="15">
        <v>-0.17809700000000001</v>
      </c>
      <c r="M43" s="18">
        <f t="shared" si="41"/>
        <v>-0.16445000000000001</v>
      </c>
      <c r="N43" s="15">
        <v>-0.119101</v>
      </c>
      <c r="O43" s="15">
        <v>-2.0840999999999998E-2</v>
      </c>
      <c r="P43" s="15">
        <v>-2.4507999999999999E-2</v>
      </c>
      <c r="Q43" s="64">
        <v>30</v>
      </c>
    </row>
    <row r="44" spans="1:17" ht="12.75" customHeight="1" x14ac:dyDescent="0.2">
      <c r="A44" s="62">
        <v>31</v>
      </c>
      <c r="B44" s="34" t="s">
        <v>44</v>
      </c>
      <c r="C44" s="18">
        <f t="shared" si="39"/>
        <v>0</v>
      </c>
      <c r="D44" s="17">
        <v>0</v>
      </c>
      <c r="E44" s="17">
        <v>0</v>
      </c>
      <c r="F44" s="17">
        <v>0</v>
      </c>
      <c r="G44" s="17">
        <v>0</v>
      </c>
      <c r="H44" s="18">
        <f t="shared" si="40"/>
        <v>0</v>
      </c>
      <c r="I44" s="17">
        <v>0</v>
      </c>
      <c r="J44" s="17">
        <v>0</v>
      </c>
      <c r="K44" s="17">
        <v>0</v>
      </c>
      <c r="L44" s="17">
        <v>0</v>
      </c>
      <c r="M44" s="18">
        <f t="shared" si="41"/>
        <v>0</v>
      </c>
      <c r="N44" s="17">
        <v>0</v>
      </c>
      <c r="O44" s="17">
        <v>0</v>
      </c>
      <c r="P44" s="17">
        <v>0</v>
      </c>
      <c r="Q44" s="64">
        <v>31</v>
      </c>
    </row>
    <row r="45" spans="1:17" ht="12.75" customHeight="1" x14ac:dyDescent="0.2">
      <c r="A45" s="62">
        <v>32</v>
      </c>
      <c r="B45" s="31" t="s">
        <v>45</v>
      </c>
      <c r="C45" s="65">
        <f>C46+C50</f>
        <v>-13466.60716467</v>
      </c>
      <c r="D45" s="65">
        <f t="shared" ref="D45:G45" si="42">D46+D50</f>
        <v>-3640.4371021100005</v>
      </c>
      <c r="E45" s="65">
        <f t="shared" si="42"/>
        <v>-2921.9229597700005</v>
      </c>
      <c r="F45" s="65">
        <f t="shared" si="42"/>
        <v>-3316.5680297899999</v>
      </c>
      <c r="G45" s="65">
        <f t="shared" si="42"/>
        <v>-3587.6790729999998</v>
      </c>
      <c r="H45" s="65">
        <f>H46+H50</f>
        <v>-18331.1860782</v>
      </c>
      <c r="I45" s="65">
        <f t="shared" ref="I45:L45" si="43">I46+I50</f>
        <v>-3864.5344340399997</v>
      </c>
      <c r="J45" s="65">
        <f t="shared" si="43"/>
        <v>-4275.5244970000003</v>
      </c>
      <c r="K45" s="65">
        <f t="shared" si="43"/>
        <v>-4840.6988000000001</v>
      </c>
      <c r="L45" s="65">
        <f t="shared" si="43"/>
        <v>-5350.4283471600002</v>
      </c>
      <c r="M45" s="65">
        <f>M46+M50</f>
        <v>-20464.881190200002</v>
      </c>
      <c r="N45" s="65">
        <f t="shared" ref="N45:P45" si="44">N46+N50</f>
        <v>-5639.9855897600009</v>
      </c>
      <c r="O45" s="65">
        <f t="shared" si="44"/>
        <v>-5813.2721240599994</v>
      </c>
      <c r="P45" s="65">
        <f t="shared" si="44"/>
        <v>-9011.6234763799985</v>
      </c>
      <c r="Q45" s="64">
        <v>32</v>
      </c>
    </row>
    <row r="46" spans="1:17" ht="12.75" customHeight="1" x14ac:dyDescent="0.2">
      <c r="A46" s="62">
        <v>33</v>
      </c>
      <c r="B46" s="33" t="s">
        <v>46</v>
      </c>
      <c r="C46" s="16">
        <f>C47+C48+C49</f>
        <v>-14774.289908000001</v>
      </c>
      <c r="D46" s="16">
        <f t="shared" ref="D46:G46" si="45">D47+D48+D49</f>
        <v>-4019.6575050000006</v>
      </c>
      <c r="E46" s="16">
        <f t="shared" si="45"/>
        <v>-3120.2701060000004</v>
      </c>
      <c r="F46" s="16">
        <f t="shared" si="45"/>
        <v>-3607.946516</v>
      </c>
      <c r="G46" s="16">
        <f t="shared" si="45"/>
        <v>-4026.4157809999997</v>
      </c>
      <c r="H46" s="16">
        <f>H47+H48+H49</f>
        <v>-20387.758071</v>
      </c>
      <c r="I46" s="16">
        <f t="shared" ref="I46:L46" si="46">I47+I48+I49</f>
        <v>-4264.2181929999997</v>
      </c>
      <c r="J46" s="16">
        <f t="shared" si="46"/>
        <v>-4724.0413779999999</v>
      </c>
      <c r="K46" s="16">
        <f t="shared" si="46"/>
        <v>-5386.7743030000001</v>
      </c>
      <c r="L46" s="16">
        <f t="shared" si="46"/>
        <v>-6012.7241970000005</v>
      </c>
      <c r="M46" s="16">
        <f>M47+M48+M49</f>
        <v>-21964.017452</v>
      </c>
      <c r="N46" s="16">
        <f t="shared" ref="N46:P46" si="47">N47+N48+N49</f>
        <v>-6088.9441400000005</v>
      </c>
      <c r="O46" s="16">
        <f t="shared" si="47"/>
        <v>-6279.5927499999998</v>
      </c>
      <c r="P46" s="16">
        <f t="shared" si="47"/>
        <v>-9595.4805619999988</v>
      </c>
      <c r="Q46" s="64">
        <v>33</v>
      </c>
    </row>
    <row r="47" spans="1:17" ht="12.75" customHeight="1" x14ac:dyDescent="0.2">
      <c r="A47" s="62">
        <v>34</v>
      </c>
      <c r="B47" s="37" t="s">
        <v>47</v>
      </c>
      <c r="C47" s="18">
        <f t="shared" ref="C47:C49" si="48">D47+E47+F47+G47</f>
        <v>-7455.156841</v>
      </c>
      <c r="D47" s="14">
        <v>-2272.3383880000001</v>
      </c>
      <c r="E47" s="14">
        <v>-1439.369005</v>
      </c>
      <c r="F47" s="14">
        <v>-1667.639392</v>
      </c>
      <c r="G47" s="14">
        <v>-2075.8100559999998</v>
      </c>
      <c r="H47" s="18">
        <f t="shared" ref="H47:H49" si="49">I47+J47+K47+L47</f>
        <v>-10353.476301999999</v>
      </c>
      <c r="I47" s="15">
        <v>-2168.707257</v>
      </c>
      <c r="J47" s="15">
        <v>-2502.8229259999998</v>
      </c>
      <c r="K47" s="15">
        <v>-2690.0375009999998</v>
      </c>
      <c r="L47" s="15">
        <v>-2991.9086179999999</v>
      </c>
      <c r="M47" s="18">
        <f t="shared" ref="M47:M49" si="50">N47+O47+P47</f>
        <v>-10137.606851</v>
      </c>
      <c r="N47" s="15">
        <v>-3187.383472</v>
      </c>
      <c r="O47" s="15">
        <v>-3429.1538890000002</v>
      </c>
      <c r="P47" s="15">
        <v>-3521.0694899999999</v>
      </c>
      <c r="Q47" s="64">
        <v>34</v>
      </c>
    </row>
    <row r="48" spans="1:17" ht="12.75" customHeight="1" x14ac:dyDescent="0.2">
      <c r="A48" s="62">
        <v>35</v>
      </c>
      <c r="B48" s="37" t="s">
        <v>48</v>
      </c>
      <c r="C48" s="18">
        <f t="shared" si="48"/>
        <v>-6637.5152179999995</v>
      </c>
      <c r="D48" s="14">
        <v>-1571.9620560000001</v>
      </c>
      <c r="E48" s="14">
        <v>-1522.681253</v>
      </c>
      <c r="F48" s="14">
        <v>-1771.8225379999999</v>
      </c>
      <c r="G48" s="14">
        <v>-1771.0493710000001</v>
      </c>
      <c r="H48" s="18">
        <f t="shared" si="49"/>
        <v>-9037.8762179999994</v>
      </c>
      <c r="I48" s="15">
        <v>-1910.517233</v>
      </c>
      <c r="J48" s="15">
        <v>-1976.8978569999999</v>
      </c>
      <c r="K48" s="15">
        <v>-2429.9695270000002</v>
      </c>
      <c r="L48" s="15">
        <v>-2720.4916010000002</v>
      </c>
      <c r="M48" s="18">
        <f t="shared" si="50"/>
        <v>-10811.159086</v>
      </c>
      <c r="N48" s="15">
        <v>-2618.1746600000001</v>
      </c>
      <c r="O48" s="15">
        <v>-2485.951067</v>
      </c>
      <c r="P48" s="15">
        <v>-5707.033359</v>
      </c>
      <c r="Q48" s="64">
        <v>35</v>
      </c>
    </row>
    <row r="49" spans="1:17" ht="12.75" customHeight="1" x14ac:dyDescent="0.2">
      <c r="A49" s="62">
        <v>36</v>
      </c>
      <c r="B49" s="37" t="s">
        <v>49</v>
      </c>
      <c r="C49" s="18">
        <f t="shared" si="48"/>
        <v>-681.61784899999998</v>
      </c>
      <c r="D49" s="14">
        <v>-175.35706099999999</v>
      </c>
      <c r="E49" s="14">
        <v>-158.21984800000001</v>
      </c>
      <c r="F49" s="14">
        <v>-168.48458600000001</v>
      </c>
      <c r="G49" s="14">
        <v>-179.556354</v>
      </c>
      <c r="H49" s="18">
        <f t="shared" si="49"/>
        <v>-996.40555099999995</v>
      </c>
      <c r="I49" s="15">
        <v>-184.99370300000001</v>
      </c>
      <c r="J49" s="15">
        <v>-244.320595</v>
      </c>
      <c r="K49" s="15">
        <v>-266.76727499999998</v>
      </c>
      <c r="L49" s="15">
        <v>-300.32397800000001</v>
      </c>
      <c r="M49" s="18">
        <f t="shared" si="50"/>
        <v>-1015.2515150000002</v>
      </c>
      <c r="N49" s="15">
        <v>-283.386008</v>
      </c>
      <c r="O49" s="15">
        <v>-364.48779400000001</v>
      </c>
      <c r="P49" s="15">
        <v>-367.37771300000003</v>
      </c>
      <c r="Q49" s="64">
        <v>36</v>
      </c>
    </row>
    <row r="50" spans="1:17" ht="12.75" customHeight="1" x14ac:dyDescent="0.2">
      <c r="A50" s="62">
        <v>37</v>
      </c>
      <c r="B50" s="33" t="s">
        <v>50</v>
      </c>
      <c r="C50" s="16">
        <f>C51+C59</f>
        <v>1307.68274333</v>
      </c>
      <c r="D50" s="16">
        <f t="shared" ref="D50:G50" si="51">D51+D59</f>
        <v>379.22040288999995</v>
      </c>
      <c r="E50" s="16">
        <f t="shared" si="51"/>
        <v>198.34714622999999</v>
      </c>
      <c r="F50" s="16">
        <f t="shared" si="51"/>
        <v>291.37848621000001</v>
      </c>
      <c r="G50" s="16">
        <f t="shared" si="51"/>
        <v>438.73670800000002</v>
      </c>
      <c r="H50" s="16">
        <f>H51+H59</f>
        <v>2056.5719927999999</v>
      </c>
      <c r="I50" s="16">
        <f t="shared" ref="I50:L50" si="52">I51+I59</f>
        <v>399.68375896000003</v>
      </c>
      <c r="J50" s="16">
        <f t="shared" si="52"/>
        <v>448.51688100000001</v>
      </c>
      <c r="K50" s="16">
        <f t="shared" si="52"/>
        <v>546.07550300000003</v>
      </c>
      <c r="L50" s="16">
        <f t="shared" si="52"/>
        <v>662.29584984000007</v>
      </c>
      <c r="M50" s="16">
        <f>M51+M59</f>
        <v>1499.1362618000001</v>
      </c>
      <c r="N50" s="16">
        <f t="shared" ref="N50:P50" si="53">N51+N59</f>
        <v>448.95855024000002</v>
      </c>
      <c r="O50" s="16">
        <f t="shared" si="53"/>
        <v>466.32062594000001</v>
      </c>
      <c r="P50" s="16">
        <f t="shared" si="53"/>
        <v>583.85708561999991</v>
      </c>
      <c r="Q50" s="64">
        <v>37</v>
      </c>
    </row>
    <row r="51" spans="1:17" ht="12.75" customHeight="1" x14ac:dyDescent="0.2">
      <c r="A51" s="62">
        <v>38</v>
      </c>
      <c r="B51" s="34" t="s">
        <v>51</v>
      </c>
      <c r="C51" s="16">
        <f>C52+C53+C54+C55+C56+C57+C58</f>
        <v>1101.4225583299999</v>
      </c>
      <c r="D51" s="16">
        <f t="shared" ref="D51:G51" si="54">D52+D53+D54+D55+D56+D57+D58</f>
        <v>329.21755988999996</v>
      </c>
      <c r="E51" s="16">
        <f t="shared" si="54"/>
        <v>156.91652223</v>
      </c>
      <c r="F51" s="16">
        <f t="shared" si="54"/>
        <v>246.12513020999998</v>
      </c>
      <c r="G51" s="16">
        <f t="shared" si="54"/>
        <v>369.16334599999999</v>
      </c>
      <c r="H51" s="16">
        <f>H52+H53+H54+H55+H56+H57+H58</f>
        <v>1493.6152397999999</v>
      </c>
      <c r="I51" s="16">
        <f t="shared" ref="I51:L51" si="55">I52+I53+I54+I55+I56+I57+I58</f>
        <v>305.32463396000003</v>
      </c>
      <c r="J51" s="16">
        <f t="shared" si="55"/>
        <v>348.43275199999999</v>
      </c>
      <c r="K51" s="16">
        <f t="shared" si="55"/>
        <v>386.67053399999998</v>
      </c>
      <c r="L51" s="16">
        <f t="shared" si="55"/>
        <v>453.18731984000004</v>
      </c>
      <c r="M51" s="16">
        <f>M52+M53+M54+M55+M56+M57+M58</f>
        <v>967.76767880000011</v>
      </c>
      <c r="N51" s="16">
        <f t="shared" ref="N51:P51" si="56">N52+N53+N54+N55+N56+N57+N58</f>
        <v>264.70520224000001</v>
      </c>
      <c r="O51" s="16">
        <f t="shared" si="56"/>
        <v>316.12265294000002</v>
      </c>
      <c r="P51" s="16">
        <f t="shared" si="56"/>
        <v>386.93982361999997</v>
      </c>
      <c r="Q51" s="64">
        <v>38</v>
      </c>
    </row>
    <row r="52" spans="1:17" ht="12.75" customHeight="1" x14ac:dyDescent="0.2">
      <c r="A52" s="62">
        <v>39</v>
      </c>
      <c r="B52" s="35" t="s">
        <v>52</v>
      </c>
      <c r="C52" s="18">
        <f t="shared" ref="C52:C58" si="57">D52+E52+F52+G52</f>
        <v>0</v>
      </c>
      <c r="D52" s="15">
        <v>0</v>
      </c>
      <c r="E52" s="15">
        <v>0</v>
      </c>
      <c r="F52" s="15">
        <v>0</v>
      </c>
      <c r="G52" s="15">
        <v>0</v>
      </c>
      <c r="H52" s="18">
        <f t="shared" ref="H52:H58" si="58">I52+J52+K52+L52</f>
        <v>0</v>
      </c>
      <c r="I52" s="15">
        <v>0</v>
      </c>
      <c r="J52" s="15">
        <v>0</v>
      </c>
      <c r="K52" s="15">
        <v>0</v>
      </c>
      <c r="L52" s="15">
        <v>0</v>
      </c>
      <c r="M52" s="18">
        <f t="shared" ref="M52:M58" si="59">N52+O52+P52</f>
        <v>-226.03022152</v>
      </c>
      <c r="N52" s="15">
        <v>-113.01511076</v>
      </c>
      <c r="O52" s="15">
        <v>-56.507555379999999</v>
      </c>
      <c r="P52" s="15">
        <v>-56.507555379999999</v>
      </c>
      <c r="Q52" s="64">
        <v>39</v>
      </c>
    </row>
    <row r="53" spans="1:17" ht="12.75" customHeight="1" x14ac:dyDescent="0.2">
      <c r="A53" s="62">
        <v>40</v>
      </c>
      <c r="B53" s="35" t="s">
        <v>53</v>
      </c>
      <c r="C53" s="18">
        <f t="shared" si="57"/>
        <v>1.59628233</v>
      </c>
      <c r="D53" s="17">
        <v>1.15395589</v>
      </c>
      <c r="E53" s="17">
        <v>0.31274023000000001</v>
      </c>
      <c r="F53" s="17">
        <v>0.12958621000000001</v>
      </c>
      <c r="G53" s="17">
        <v>0</v>
      </c>
      <c r="H53" s="18">
        <f t="shared" si="58"/>
        <v>1.2562508000000001</v>
      </c>
      <c r="I53" s="17">
        <v>0.99762096</v>
      </c>
      <c r="J53" s="17">
        <v>0</v>
      </c>
      <c r="K53" s="17">
        <v>0</v>
      </c>
      <c r="L53" s="17">
        <v>0.25862984</v>
      </c>
      <c r="M53" s="18">
        <f t="shared" si="59"/>
        <v>-2.5713216800000001</v>
      </c>
      <c r="N53" s="17">
        <v>-0.77716200000000002</v>
      </c>
      <c r="O53" s="17">
        <v>-1.7941596799999999</v>
      </c>
      <c r="P53" s="17">
        <v>0</v>
      </c>
      <c r="Q53" s="64">
        <v>40</v>
      </c>
    </row>
    <row r="54" spans="1:17" ht="12.75" customHeight="1" x14ac:dyDescent="0.2">
      <c r="A54" s="62">
        <v>41</v>
      </c>
      <c r="B54" s="35" t="s">
        <v>54</v>
      </c>
      <c r="C54" s="18">
        <f t="shared" si="57"/>
        <v>608.67471999999998</v>
      </c>
      <c r="D54" s="14">
        <v>184.59216000000001</v>
      </c>
      <c r="E54" s="14">
        <v>56.529936999999997</v>
      </c>
      <c r="F54" s="14">
        <v>127.356521</v>
      </c>
      <c r="G54" s="14">
        <v>240.196102</v>
      </c>
      <c r="H54" s="18">
        <f t="shared" si="58"/>
        <v>860.12371599999994</v>
      </c>
      <c r="I54" s="15">
        <v>160.27854600000001</v>
      </c>
      <c r="J54" s="15">
        <v>204.78850600000001</v>
      </c>
      <c r="K54" s="15">
        <v>213.73978600000001</v>
      </c>
      <c r="L54" s="15">
        <v>281.31687799999997</v>
      </c>
      <c r="M54" s="18">
        <f t="shared" si="59"/>
        <v>591.16484000000003</v>
      </c>
      <c r="N54" s="15">
        <v>192.47774100000001</v>
      </c>
      <c r="O54" s="15">
        <v>194.11942999999999</v>
      </c>
      <c r="P54" s="15">
        <v>204.567669</v>
      </c>
      <c r="Q54" s="64">
        <v>41</v>
      </c>
    </row>
    <row r="55" spans="1:17" ht="12.75" customHeight="1" x14ac:dyDescent="0.2">
      <c r="A55" s="62">
        <v>42</v>
      </c>
      <c r="B55" s="35" t="s">
        <v>55</v>
      </c>
      <c r="C55" s="18">
        <f t="shared" si="57"/>
        <v>86.830775000000003</v>
      </c>
      <c r="D55" s="14">
        <v>26.43976</v>
      </c>
      <c r="E55" s="14">
        <v>14.205505</v>
      </c>
      <c r="F55" s="14">
        <v>22.071182999999998</v>
      </c>
      <c r="G55" s="14">
        <v>24.114326999999999</v>
      </c>
      <c r="H55" s="18">
        <f t="shared" si="58"/>
        <v>95.166737000000012</v>
      </c>
      <c r="I55" s="15">
        <v>21.437680999999998</v>
      </c>
      <c r="J55" s="15">
        <v>23.037580999999999</v>
      </c>
      <c r="K55" s="15">
        <v>26.588519999999999</v>
      </c>
      <c r="L55" s="15">
        <v>24.102955000000001</v>
      </c>
      <c r="M55" s="18">
        <f t="shared" si="59"/>
        <v>68.52191599999999</v>
      </c>
      <c r="N55" s="15">
        <v>21.439304999999997</v>
      </c>
      <c r="O55" s="15">
        <v>21.312905999999998</v>
      </c>
      <c r="P55" s="15">
        <v>25.769704999999998</v>
      </c>
      <c r="Q55" s="64">
        <v>42</v>
      </c>
    </row>
    <row r="56" spans="1:17" ht="12.75" customHeight="1" x14ac:dyDescent="0.2">
      <c r="A56" s="62">
        <v>43</v>
      </c>
      <c r="B56" s="35" t="s">
        <v>56</v>
      </c>
      <c r="C56" s="18">
        <f t="shared" si="57"/>
        <v>377.50654099999997</v>
      </c>
      <c r="D56" s="14">
        <v>109.939769</v>
      </c>
      <c r="E56" s="14">
        <v>80.670806999999996</v>
      </c>
      <c r="F56" s="14">
        <v>89.771118000000001</v>
      </c>
      <c r="G56" s="14">
        <v>97.124847000000003</v>
      </c>
      <c r="H56" s="18">
        <f t="shared" si="58"/>
        <v>497.93540899999999</v>
      </c>
      <c r="I56" s="15">
        <v>114.872612</v>
      </c>
      <c r="J56" s="15">
        <v>111.592699</v>
      </c>
      <c r="K56" s="15">
        <v>135.756686</v>
      </c>
      <c r="L56" s="15">
        <v>135.71341200000001</v>
      </c>
      <c r="M56" s="18">
        <f t="shared" si="59"/>
        <v>482.96852200000001</v>
      </c>
      <c r="N56" s="15">
        <v>153.003004</v>
      </c>
      <c r="O56" s="15">
        <v>146.288746</v>
      </c>
      <c r="P56" s="15">
        <v>183.676772</v>
      </c>
      <c r="Q56" s="64">
        <v>43</v>
      </c>
    </row>
    <row r="57" spans="1:17" ht="12.75" customHeight="1" x14ac:dyDescent="0.2">
      <c r="A57" s="62">
        <v>44</v>
      </c>
      <c r="B57" s="35" t="s">
        <v>57</v>
      </c>
      <c r="C57" s="18">
        <f t="shared" si="57"/>
        <v>3.7142250000000003</v>
      </c>
      <c r="D57" s="18">
        <v>1.0462750000000001</v>
      </c>
      <c r="E57" s="18">
        <v>0.65026899999999999</v>
      </c>
      <c r="F57" s="18">
        <v>1.6499459999999999</v>
      </c>
      <c r="G57" s="18">
        <v>0.36773499999999998</v>
      </c>
      <c r="H57" s="18">
        <f t="shared" si="58"/>
        <v>0.48996200000000001</v>
      </c>
      <c r="I57" s="15">
        <v>6.2184000000000003E-2</v>
      </c>
      <c r="J57" s="15">
        <v>0.16418099999999999</v>
      </c>
      <c r="K57" s="15">
        <v>0.129077</v>
      </c>
      <c r="L57" s="15">
        <v>0.13452</v>
      </c>
      <c r="M57" s="18">
        <f t="shared" si="59"/>
        <v>0.54938399999999998</v>
      </c>
      <c r="N57" s="15">
        <v>0.16461500000000001</v>
      </c>
      <c r="O57" s="15">
        <v>0.17169100000000001</v>
      </c>
      <c r="P57" s="15">
        <v>0.21307799999999999</v>
      </c>
      <c r="Q57" s="64">
        <v>44</v>
      </c>
    </row>
    <row r="58" spans="1:17" ht="12.75" customHeight="1" x14ac:dyDescent="0.2">
      <c r="A58" s="62">
        <v>45</v>
      </c>
      <c r="B58" s="35" t="s">
        <v>58</v>
      </c>
      <c r="C58" s="18">
        <f t="shared" si="57"/>
        <v>23.100014999999999</v>
      </c>
      <c r="D58" s="18">
        <v>6.0456399999999997</v>
      </c>
      <c r="E58" s="18">
        <v>4.5472640000000002</v>
      </c>
      <c r="F58" s="18">
        <v>5.146776</v>
      </c>
      <c r="G58" s="18">
        <v>7.3603350000000001</v>
      </c>
      <c r="H58" s="18">
        <f t="shared" si="58"/>
        <v>38.643164999999996</v>
      </c>
      <c r="I58" s="18">
        <v>7.6759899999999996</v>
      </c>
      <c r="J58" s="18">
        <v>8.8497850000000007</v>
      </c>
      <c r="K58" s="18">
        <v>10.456465</v>
      </c>
      <c r="L58" s="18">
        <v>11.660925000000001</v>
      </c>
      <c r="M58" s="18">
        <f t="shared" si="59"/>
        <v>53.164559999999994</v>
      </c>
      <c r="N58" s="18">
        <v>11.41281</v>
      </c>
      <c r="O58" s="18">
        <v>12.531594999999999</v>
      </c>
      <c r="P58" s="18">
        <v>29.220154999999998</v>
      </c>
      <c r="Q58" s="64">
        <v>45</v>
      </c>
    </row>
    <row r="59" spans="1:17" ht="12.75" customHeight="1" x14ac:dyDescent="0.2">
      <c r="A59" s="62">
        <v>46</v>
      </c>
      <c r="B59" s="34" t="s">
        <v>59</v>
      </c>
      <c r="C59" s="16">
        <f>C60+C61</f>
        <v>206.26018500000001</v>
      </c>
      <c r="D59" s="16">
        <f t="shared" ref="D59:G59" si="60">D60+D61</f>
        <v>50.002843000000006</v>
      </c>
      <c r="E59" s="16">
        <f t="shared" si="60"/>
        <v>41.430624000000002</v>
      </c>
      <c r="F59" s="16">
        <f t="shared" si="60"/>
        <v>45.253355999999997</v>
      </c>
      <c r="G59" s="16">
        <f t="shared" si="60"/>
        <v>69.573362000000003</v>
      </c>
      <c r="H59" s="16">
        <f>H60+H61</f>
        <v>562.95675299999994</v>
      </c>
      <c r="I59" s="16">
        <f t="shared" ref="I59:L59" si="61">I60+I61</f>
        <v>94.359124999999992</v>
      </c>
      <c r="J59" s="16">
        <f t="shared" si="61"/>
        <v>100.084129</v>
      </c>
      <c r="K59" s="16">
        <f t="shared" si="61"/>
        <v>159.40496899999999</v>
      </c>
      <c r="L59" s="16">
        <f t="shared" si="61"/>
        <v>209.10853</v>
      </c>
      <c r="M59" s="16">
        <f>M60+M61</f>
        <v>531.36858299999994</v>
      </c>
      <c r="N59" s="16">
        <f t="shared" ref="N59:P59" si="62">N60+N61</f>
        <v>184.25334800000002</v>
      </c>
      <c r="O59" s="16">
        <f t="shared" si="62"/>
        <v>150.19797300000002</v>
      </c>
      <c r="P59" s="16">
        <f t="shared" si="62"/>
        <v>196.91726199999999</v>
      </c>
      <c r="Q59" s="64">
        <v>46</v>
      </c>
    </row>
    <row r="60" spans="1:17" ht="12.75" customHeight="1" x14ac:dyDescent="0.2">
      <c r="A60" s="62">
        <v>47</v>
      </c>
      <c r="B60" s="35" t="s">
        <v>60</v>
      </c>
      <c r="C60" s="18">
        <f t="shared" ref="C60:C61" si="63">D60+E60+F60+G60</f>
        <v>195.17226700000001</v>
      </c>
      <c r="D60" s="15">
        <v>47.311781000000003</v>
      </c>
      <c r="E60" s="15">
        <v>39.048662</v>
      </c>
      <c r="F60" s="15">
        <v>42.462783999999999</v>
      </c>
      <c r="G60" s="15">
        <v>66.349040000000002</v>
      </c>
      <c r="H60" s="18">
        <f t="shared" ref="H60:H61" si="64">I60+J60+K60+L60</f>
        <v>550.03050899999994</v>
      </c>
      <c r="I60" s="15">
        <v>91.516296999999994</v>
      </c>
      <c r="J60" s="15">
        <v>97.326914000000002</v>
      </c>
      <c r="K60" s="15">
        <v>155.94837999999999</v>
      </c>
      <c r="L60" s="15">
        <v>205.23891800000001</v>
      </c>
      <c r="M60" s="18">
        <f t="shared" ref="M60:M61" si="65">N60+O60+P60</f>
        <v>521.19959099999994</v>
      </c>
      <c r="N60" s="15">
        <v>180.329182</v>
      </c>
      <c r="O60" s="15">
        <v>147.41213400000001</v>
      </c>
      <c r="P60" s="15">
        <v>193.45827499999999</v>
      </c>
      <c r="Q60" s="64">
        <v>47</v>
      </c>
    </row>
    <row r="61" spans="1:17" ht="12.75" customHeight="1" x14ac:dyDescent="0.2">
      <c r="A61" s="62">
        <v>48</v>
      </c>
      <c r="B61" s="35" t="s">
        <v>61</v>
      </c>
      <c r="C61" s="18">
        <f t="shared" si="63"/>
        <v>11.087918</v>
      </c>
      <c r="D61" s="16">
        <v>2.6910620000000001</v>
      </c>
      <c r="E61" s="16">
        <v>2.3819620000000001</v>
      </c>
      <c r="F61" s="16">
        <v>2.7905720000000001</v>
      </c>
      <c r="G61" s="16">
        <v>3.2243219999999999</v>
      </c>
      <c r="H61" s="18">
        <f t="shared" si="64"/>
        <v>12.926244000000001</v>
      </c>
      <c r="I61" s="15">
        <v>2.8428279999999999</v>
      </c>
      <c r="J61" s="15">
        <v>2.757215</v>
      </c>
      <c r="K61" s="15">
        <v>3.4565890000000001</v>
      </c>
      <c r="L61" s="15">
        <v>3.8696120000000001</v>
      </c>
      <c r="M61" s="18">
        <f t="shared" si="65"/>
        <v>10.168992000000001</v>
      </c>
      <c r="N61" s="15">
        <v>3.924166</v>
      </c>
      <c r="O61" s="15">
        <v>2.7858390000000002</v>
      </c>
      <c r="P61" s="15">
        <v>3.458987</v>
      </c>
      <c r="Q61" s="64">
        <v>48</v>
      </c>
    </row>
    <row r="62" spans="1:17" ht="12.95" customHeight="1" x14ac:dyDescent="0.2">
      <c r="A62" s="62">
        <v>49</v>
      </c>
      <c r="B62" s="30" t="s">
        <v>62</v>
      </c>
      <c r="C62" s="16">
        <f>C63+C64</f>
        <v>0</v>
      </c>
      <c r="D62" s="16">
        <f t="shared" ref="D62:G62" si="66">D63+D64</f>
        <v>0</v>
      </c>
      <c r="E62" s="16">
        <f t="shared" si="66"/>
        <v>0</v>
      </c>
      <c r="F62" s="16">
        <f t="shared" si="66"/>
        <v>0</v>
      </c>
      <c r="G62" s="16">
        <f t="shared" si="66"/>
        <v>0</v>
      </c>
      <c r="H62" s="16">
        <f>H63+H64</f>
        <v>0</v>
      </c>
      <c r="I62" s="16">
        <f t="shared" ref="I62:L62" si="67">I63+I64</f>
        <v>0</v>
      </c>
      <c r="J62" s="16">
        <f t="shared" si="67"/>
        <v>0</v>
      </c>
      <c r="K62" s="16">
        <f t="shared" si="67"/>
        <v>0</v>
      </c>
      <c r="L62" s="16">
        <f t="shared" si="67"/>
        <v>0</v>
      </c>
      <c r="M62" s="16">
        <f>M63+M64</f>
        <v>0</v>
      </c>
      <c r="N62" s="16">
        <f t="shared" ref="N62:P62" si="68">N63+N64</f>
        <v>0</v>
      </c>
      <c r="O62" s="16">
        <f t="shared" si="68"/>
        <v>0</v>
      </c>
      <c r="P62" s="16">
        <f t="shared" si="68"/>
        <v>0</v>
      </c>
      <c r="Q62" s="64">
        <v>49</v>
      </c>
    </row>
    <row r="63" spans="1:17" ht="12.75" customHeight="1" x14ac:dyDescent="0.2">
      <c r="A63" s="62">
        <v>50</v>
      </c>
      <c r="B63" s="12" t="s">
        <v>10</v>
      </c>
      <c r="C63" s="18">
        <f t="shared" ref="C63:C64" si="69">D63+E63+F63+G63</f>
        <v>0</v>
      </c>
      <c r="D63" s="17">
        <v>0</v>
      </c>
      <c r="E63" s="17">
        <v>0</v>
      </c>
      <c r="F63" s="17">
        <v>0</v>
      </c>
      <c r="G63" s="17">
        <v>0</v>
      </c>
      <c r="H63" s="18">
        <f t="shared" ref="H63:H64" si="70">I63+J63+K63+L63</f>
        <v>0</v>
      </c>
      <c r="I63" s="17">
        <v>0</v>
      </c>
      <c r="J63" s="17">
        <v>0</v>
      </c>
      <c r="K63" s="17">
        <v>0</v>
      </c>
      <c r="L63" s="17">
        <v>0</v>
      </c>
      <c r="M63" s="18">
        <f t="shared" ref="M63:M64" si="71">N63+O63+P63</f>
        <v>0</v>
      </c>
      <c r="N63" s="17">
        <v>0</v>
      </c>
      <c r="O63" s="17">
        <v>0</v>
      </c>
      <c r="P63" s="17">
        <v>0</v>
      </c>
      <c r="Q63" s="64">
        <v>50</v>
      </c>
    </row>
    <row r="64" spans="1:17" ht="12.75" customHeight="1" x14ac:dyDescent="0.2">
      <c r="A64" s="62">
        <v>51</v>
      </c>
      <c r="B64" s="12" t="s">
        <v>11</v>
      </c>
      <c r="C64" s="18">
        <f t="shared" si="69"/>
        <v>0</v>
      </c>
      <c r="D64" s="17">
        <v>0</v>
      </c>
      <c r="E64" s="17">
        <v>0</v>
      </c>
      <c r="F64" s="17">
        <v>0</v>
      </c>
      <c r="G64" s="17">
        <v>0</v>
      </c>
      <c r="H64" s="18">
        <f t="shared" si="70"/>
        <v>0</v>
      </c>
      <c r="I64" s="17">
        <v>0</v>
      </c>
      <c r="J64" s="17">
        <v>0</v>
      </c>
      <c r="K64" s="17">
        <v>0</v>
      </c>
      <c r="L64" s="17">
        <v>0</v>
      </c>
      <c r="M64" s="18">
        <f t="shared" si="71"/>
        <v>0</v>
      </c>
      <c r="N64" s="17">
        <v>0</v>
      </c>
      <c r="O64" s="17">
        <v>0</v>
      </c>
      <c r="P64" s="17">
        <v>0</v>
      </c>
      <c r="Q64" s="64">
        <v>51</v>
      </c>
    </row>
    <row r="65" spans="1:17" ht="12.95" customHeight="1" x14ac:dyDescent="0.2">
      <c r="A65" s="62">
        <v>52</v>
      </c>
      <c r="B65" s="30" t="s">
        <v>63</v>
      </c>
      <c r="C65" s="65">
        <f>C66+C67</f>
        <v>10.02436891</v>
      </c>
      <c r="D65" s="66">
        <f t="shared" ref="D65:G65" si="72">D66+D67</f>
        <v>2.3517661900000002</v>
      </c>
      <c r="E65" s="66">
        <f t="shared" si="72"/>
        <v>2.6715035399999998</v>
      </c>
      <c r="F65" s="66">
        <f t="shared" si="72"/>
        <v>2.9494309400000001</v>
      </c>
      <c r="G65" s="66">
        <f t="shared" si="72"/>
        <v>2.0516682399999997</v>
      </c>
      <c r="H65" s="65">
        <f>H66+H67</f>
        <v>11.916905980000001</v>
      </c>
      <c r="I65" s="67">
        <f t="shared" ref="I65:L65" si="73">I66+I67</f>
        <v>2.9838480599999997</v>
      </c>
      <c r="J65" s="67">
        <f t="shared" si="73"/>
        <v>3.2060219100000005</v>
      </c>
      <c r="K65" s="67">
        <f t="shared" si="73"/>
        <v>2.9875688500000002</v>
      </c>
      <c r="L65" s="67">
        <f t="shared" si="73"/>
        <v>2.7394671599999998</v>
      </c>
      <c r="M65" s="65">
        <f>M66+M67</f>
        <v>7.6115898199999998</v>
      </c>
      <c r="N65" s="67">
        <f t="shared" ref="N65:P65" si="74">N66+N67</f>
        <v>2.72639662</v>
      </c>
      <c r="O65" s="67">
        <f t="shared" si="74"/>
        <v>2.4921660999999999</v>
      </c>
      <c r="P65" s="67">
        <f t="shared" si="74"/>
        <v>2.3930271000000003</v>
      </c>
      <c r="Q65" s="64">
        <v>52</v>
      </c>
    </row>
    <row r="66" spans="1:17" ht="12.75" customHeight="1" x14ac:dyDescent="0.2">
      <c r="A66" s="62">
        <v>53</v>
      </c>
      <c r="B66" s="12" t="s">
        <v>10</v>
      </c>
      <c r="C66" s="18">
        <f t="shared" ref="C66:C67" si="75">D66+E66+F66+G66</f>
        <v>14.516337</v>
      </c>
      <c r="D66" s="14">
        <v>3.9012359999999999</v>
      </c>
      <c r="E66" s="14">
        <v>3.1025469999999999</v>
      </c>
      <c r="F66" s="14">
        <v>3.5002140000000002</v>
      </c>
      <c r="G66" s="14">
        <v>4.01234</v>
      </c>
      <c r="H66" s="18">
        <f t="shared" ref="H66:H67" si="76">I66+J66+K66+L66</f>
        <v>16.420697000000001</v>
      </c>
      <c r="I66" s="15">
        <v>4.1044999999999998</v>
      </c>
      <c r="J66" s="15">
        <v>4.2002100000000002</v>
      </c>
      <c r="K66" s="15">
        <v>4.45</v>
      </c>
      <c r="L66" s="15">
        <v>3.6659869999999999</v>
      </c>
      <c r="M66" s="18">
        <f t="shared" ref="M66:M67" si="77">N66+O66+P66</f>
        <v>12.340999999999999</v>
      </c>
      <c r="N66" s="15">
        <v>4.0833333300000003</v>
      </c>
      <c r="O66" s="15">
        <v>4.1166666699999999</v>
      </c>
      <c r="P66" s="15">
        <v>4.141</v>
      </c>
      <c r="Q66" s="64">
        <v>53</v>
      </c>
    </row>
    <row r="67" spans="1:17" ht="12.75" customHeight="1" x14ac:dyDescent="0.2">
      <c r="A67" s="62">
        <v>54</v>
      </c>
      <c r="B67" s="12" t="s">
        <v>11</v>
      </c>
      <c r="C67" s="18">
        <f t="shared" si="75"/>
        <v>-4.4919680900000003</v>
      </c>
      <c r="D67" s="14">
        <v>-1.5494698099999999</v>
      </c>
      <c r="E67" s="14">
        <v>-0.43104345999999999</v>
      </c>
      <c r="F67" s="14">
        <v>-0.55078305999999999</v>
      </c>
      <c r="G67" s="14">
        <v>-1.9606717600000001</v>
      </c>
      <c r="H67" s="18">
        <f t="shared" si="76"/>
        <v>-4.5037910199999995</v>
      </c>
      <c r="I67" s="15">
        <v>-1.1206519399999999</v>
      </c>
      <c r="J67" s="15">
        <v>-0.99418808999999997</v>
      </c>
      <c r="K67" s="15">
        <v>-1.46243115</v>
      </c>
      <c r="L67" s="15">
        <v>-0.92651983999999998</v>
      </c>
      <c r="M67" s="18">
        <f t="shared" si="77"/>
        <v>-4.7294101799999995</v>
      </c>
      <c r="N67" s="15">
        <v>-1.35693671</v>
      </c>
      <c r="O67" s="15">
        <v>-1.6245005699999999</v>
      </c>
      <c r="P67" s="15">
        <v>-1.7479728999999999</v>
      </c>
      <c r="Q67" s="64">
        <v>54</v>
      </c>
    </row>
    <row r="68" spans="1:17" ht="12.95" customHeight="1" x14ac:dyDescent="0.2">
      <c r="A68" s="62">
        <v>55</v>
      </c>
      <c r="B68" s="30" t="s">
        <v>64</v>
      </c>
      <c r="C68" s="65">
        <f>C69+C75</f>
        <v>-60.411078150000094</v>
      </c>
      <c r="D68" s="65">
        <f t="shared" ref="D68:G68" si="78">D69+D75</f>
        <v>-115.61571750000004</v>
      </c>
      <c r="E68" s="65">
        <f t="shared" si="78"/>
        <v>17.354578529999998</v>
      </c>
      <c r="F68" s="65">
        <f t="shared" si="78"/>
        <v>28.734244919999981</v>
      </c>
      <c r="G68" s="65">
        <f t="shared" si="78"/>
        <v>9.1158158999999728</v>
      </c>
      <c r="H68" s="65">
        <f>H69+H75</f>
        <v>-148.16119446999983</v>
      </c>
      <c r="I68" s="65">
        <f t="shared" ref="I68:L68" si="79">I69+I75</f>
        <v>16.763914569999997</v>
      </c>
      <c r="J68" s="65">
        <f t="shared" si="79"/>
        <v>3.4324087600000439</v>
      </c>
      <c r="K68" s="65">
        <f t="shared" si="79"/>
        <v>-125.77751058000007</v>
      </c>
      <c r="L68" s="65">
        <f t="shared" si="79"/>
        <v>-42.580007219999857</v>
      </c>
      <c r="M68" s="65">
        <f>M69+M75</f>
        <v>-187.73603698999977</v>
      </c>
      <c r="N68" s="65">
        <f t="shared" ref="N68:P68" si="80">N69+N75</f>
        <v>-63.616948269999966</v>
      </c>
      <c r="O68" s="65">
        <f t="shared" si="80"/>
        <v>-100.92824566000002</v>
      </c>
      <c r="P68" s="65">
        <f t="shared" si="80"/>
        <v>-23.19084306000002</v>
      </c>
      <c r="Q68" s="64">
        <v>55</v>
      </c>
    </row>
    <row r="69" spans="1:17" ht="12.75" customHeight="1" x14ac:dyDescent="0.2">
      <c r="A69" s="62">
        <v>56</v>
      </c>
      <c r="B69" s="12" t="s">
        <v>10</v>
      </c>
      <c r="C69" s="16">
        <f>C70+C74</f>
        <v>875.20249234999994</v>
      </c>
      <c r="D69" s="16">
        <f t="shared" ref="D69:G69" si="81">D70+D74</f>
        <v>231.44202991</v>
      </c>
      <c r="E69" s="16">
        <f t="shared" si="81"/>
        <v>131.24784652</v>
      </c>
      <c r="F69" s="16">
        <f t="shared" si="81"/>
        <v>229.53898867999999</v>
      </c>
      <c r="G69" s="16">
        <f t="shared" si="81"/>
        <v>282.97362723999998</v>
      </c>
      <c r="H69" s="16">
        <f>H70+H74</f>
        <v>1801.32046285</v>
      </c>
      <c r="I69" s="16">
        <f t="shared" ref="I69:L69" si="82">I70+I74</f>
        <v>404.92182773999997</v>
      </c>
      <c r="J69" s="16">
        <f t="shared" si="82"/>
        <v>399.47395992999998</v>
      </c>
      <c r="K69" s="16">
        <f t="shared" si="82"/>
        <v>360.79263922999996</v>
      </c>
      <c r="L69" s="16">
        <f t="shared" si="82"/>
        <v>636.13203595000004</v>
      </c>
      <c r="M69" s="16">
        <f>M70+M74</f>
        <v>2440.3195265800005</v>
      </c>
      <c r="N69" s="16">
        <f t="shared" ref="N69:P69" si="83">N70+N74</f>
        <v>804.39313816000003</v>
      </c>
      <c r="O69" s="16">
        <f t="shared" si="83"/>
        <v>908.0266751800001</v>
      </c>
      <c r="P69" s="16">
        <f t="shared" si="83"/>
        <v>727.8997132400001</v>
      </c>
      <c r="Q69" s="64">
        <v>56</v>
      </c>
    </row>
    <row r="70" spans="1:17" ht="12.75" customHeight="1" x14ac:dyDescent="0.2">
      <c r="A70" s="62">
        <v>57</v>
      </c>
      <c r="B70" s="32" t="s">
        <v>65</v>
      </c>
      <c r="C70" s="16">
        <f>C71+C72+C73</f>
        <v>862.75408134999998</v>
      </c>
      <c r="D70" s="16">
        <f t="shared" ref="D70:G70" si="84">D71+D72+D73</f>
        <v>227.58562990999999</v>
      </c>
      <c r="E70" s="16">
        <f t="shared" si="84"/>
        <v>129.41570651999999</v>
      </c>
      <c r="F70" s="16">
        <f t="shared" si="84"/>
        <v>226.64896768</v>
      </c>
      <c r="G70" s="16">
        <f t="shared" si="84"/>
        <v>279.10377724</v>
      </c>
      <c r="H70" s="16">
        <f>H71+H72+H73</f>
        <v>1796.74697685</v>
      </c>
      <c r="I70" s="16">
        <f t="shared" ref="I70:L70" si="85">I71+I72+I73</f>
        <v>403.78334173999997</v>
      </c>
      <c r="J70" s="16">
        <f t="shared" si="85"/>
        <v>398.32395993</v>
      </c>
      <c r="K70" s="16">
        <f t="shared" si="85"/>
        <v>359.65263922999998</v>
      </c>
      <c r="L70" s="16">
        <f t="shared" si="85"/>
        <v>634.98703595000006</v>
      </c>
      <c r="M70" s="16">
        <f>M71+M72+M73</f>
        <v>2436.8817408600003</v>
      </c>
      <c r="N70" s="16">
        <f t="shared" ref="N70:P70" si="86">N71+N72+N73</f>
        <v>803.25197616000003</v>
      </c>
      <c r="O70" s="16">
        <f t="shared" si="86"/>
        <v>906.88359418000005</v>
      </c>
      <c r="P70" s="16">
        <f t="shared" si="86"/>
        <v>726.74617052000008</v>
      </c>
      <c r="Q70" s="64">
        <v>57</v>
      </c>
    </row>
    <row r="71" spans="1:17" ht="12.75" customHeight="1" x14ac:dyDescent="0.2">
      <c r="A71" s="62">
        <v>58</v>
      </c>
      <c r="B71" s="33" t="s">
        <v>66</v>
      </c>
      <c r="C71" s="18">
        <f t="shared" ref="C71:C74" si="87">D71+E71+F71+G71</f>
        <v>811.57350335000001</v>
      </c>
      <c r="D71" s="16">
        <v>212.48052991</v>
      </c>
      <c r="E71" s="16">
        <v>120.40114652</v>
      </c>
      <c r="F71" s="16">
        <v>214.59374768000001</v>
      </c>
      <c r="G71" s="16">
        <v>264.09807924</v>
      </c>
      <c r="H71" s="18">
        <f t="shared" ref="H71:H74" si="88">I71+J71+K71+L71</f>
        <v>1723.09945685</v>
      </c>
      <c r="I71" s="15">
        <v>389.28214173999999</v>
      </c>
      <c r="J71" s="15">
        <v>377.09983992999997</v>
      </c>
      <c r="K71" s="15">
        <v>341.44043922999998</v>
      </c>
      <c r="L71" s="15">
        <v>615.27703595000003</v>
      </c>
      <c r="M71" s="18">
        <f t="shared" ref="M71:M74" si="89">N71+O71+P71</f>
        <v>2376.1743652200003</v>
      </c>
      <c r="N71" s="15">
        <v>785.77750949000006</v>
      </c>
      <c r="O71" s="15">
        <v>884.02093418000004</v>
      </c>
      <c r="P71" s="15">
        <v>706.37592155000004</v>
      </c>
      <c r="Q71" s="64">
        <v>58</v>
      </c>
    </row>
    <row r="72" spans="1:17" ht="12.75" customHeight="1" x14ac:dyDescent="0.2">
      <c r="A72" s="62">
        <v>59</v>
      </c>
      <c r="B72" s="33" t="s">
        <v>67</v>
      </c>
      <c r="C72" s="18">
        <f t="shared" si="87"/>
        <v>51.180578000000004</v>
      </c>
      <c r="D72" s="16">
        <v>15.1051</v>
      </c>
      <c r="E72" s="16">
        <v>9.0145599999999995</v>
      </c>
      <c r="F72" s="16">
        <v>12.05522</v>
      </c>
      <c r="G72" s="16">
        <v>15.005698000000001</v>
      </c>
      <c r="H72" s="18">
        <f t="shared" si="88"/>
        <v>73.647519999999986</v>
      </c>
      <c r="I72" s="15">
        <v>14.501200000000001</v>
      </c>
      <c r="J72" s="15">
        <v>21.224119999999999</v>
      </c>
      <c r="K72" s="15">
        <v>18.212199999999999</v>
      </c>
      <c r="L72" s="15">
        <v>19.71</v>
      </c>
      <c r="M72" s="18">
        <f t="shared" si="89"/>
        <v>60.707375640000002</v>
      </c>
      <c r="N72" s="15">
        <v>17.474466670000002</v>
      </c>
      <c r="O72" s="15">
        <v>22.862660000000002</v>
      </c>
      <c r="P72" s="15">
        <v>20.370248969999999</v>
      </c>
      <c r="Q72" s="64">
        <v>59</v>
      </c>
    </row>
    <row r="73" spans="1:17" ht="12.75" customHeight="1" x14ac:dyDescent="0.2">
      <c r="A73" s="62">
        <v>60</v>
      </c>
      <c r="B73" s="33" t="s">
        <v>68</v>
      </c>
      <c r="C73" s="18">
        <f t="shared" si="87"/>
        <v>0</v>
      </c>
      <c r="D73" s="17">
        <v>0</v>
      </c>
      <c r="E73" s="17">
        <v>0</v>
      </c>
      <c r="F73" s="17">
        <v>0</v>
      </c>
      <c r="G73" s="17">
        <v>0</v>
      </c>
      <c r="H73" s="18">
        <f t="shared" si="88"/>
        <v>0</v>
      </c>
      <c r="I73" s="17">
        <v>0</v>
      </c>
      <c r="J73" s="17">
        <v>0</v>
      </c>
      <c r="K73" s="17">
        <v>0</v>
      </c>
      <c r="L73" s="17">
        <v>0</v>
      </c>
      <c r="M73" s="18">
        <f t="shared" si="89"/>
        <v>0</v>
      </c>
      <c r="N73" s="17">
        <v>0</v>
      </c>
      <c r="O73" s="17">
        <v>0</v>
      </c>
      <c r="P73" s="17">
        <v>0</v>
      </c>
      <c r="Q73" s="64">
        <v>60</v>
      </c>
    </row>
    <row r="74" spans="1:17" ht="12.75" customHeight="1" x14ac:dyDescent="0.2">
      <c r="A74" s="62">
        <v>61</v>
      </c>
      <c r="B74" s="33" t="s">
        <v>69</v>
      </c>
      <c r="C74" s="18">
        <f t="shared" si="87"/>
        <v>12.448411</v>
      </c>
      <c r="D74" s="14">
        <v>3.8563999999999998</v>
      </c>
      <c r="E74" s="14">
        <v>1.8321400000000001</v>
      </c>
      <c r="F74" s="14">
        <v>2.890021</v>
      </c>
      <c r="G74" s="14">
        <v>3.86985</v>
      </c>
      <c r="H74" s="18">
        <f t="shared" si="88"/>
        <v>4.5734859999999991</v>
      </c>
      <c r="I74" s="15">
        <v>1.1384860000000001</v>
      </c>
      <c r="J74" s="15">
        <v>1.1499999999999999</v>
      </c>
      <c r="K74" s="15">
        <v>1.1399999999999999</v>
      </c>
      <c r="L74" s="15">
        <v>1.145</v>
      </c>
      <c r="M74" s="18">
        <f t="shared" si="89"/>
        <v>3.4377857199999999</v>
      </c>
      <c r="N74" s="15">
        <v>1.141162</v>
      </c>
      <c r="O74" s="15">
        <v>1.143081</v>
      </c>
      <c r="P74" s="15">
        <v>1.1535427199999999</v>
      </c>
      <c r="Q74" s="64">
        <v>61</v>
      </c>
    </row>
    <row r="75" spans="1:17" ht="12.75" customHeight="1" x14ac:dyDescent="0.2">
      <c r="A75" s="62">
        <v>62</v>
      </c>
      <c r="B75" s="12" t="s">
        <v>11</v>
      </c>
      <c r="C75" s="16">
        <f>C76+C77</f>
        <v>-935.61357050000004</v>
      </c>
      <c r="D75" s="16">
        <f t="shared" ref="D75:G75" si="90">D76+D77</f>
        <v>-347.05774741000005</v>
      </c>
      <c r="E75" s="16">
        <f t="shared" si="90"/>
        <v>-113.89326799</v>
      </c>
      <c r="F75" s="16">
        <f t="shared" si="90"/>
        <v>-200.80474376000001</v>
      </c>
      <c r="G75" s="16">
        <f t="shared" si="90"/>
        <v>-273.85781134000001</v>
      </c>
      <c r="H75" s="16">
        <f>H76+H77</f>
        <v>-1949.4816573199998</v>
      </c>
      <c r="I75" s="16">
        <f t="shared" ref="I75:L75" si="91">I76+I77</f>
        <v>-388.15791316999997</v>
      </c>
      <c r="J75" s="16">
        <f t="shared" si="91"/>
        <v>-396.04155116999993</v>
      </c>
      <c r="K75" s="16">
        <f t="shared" si="91"/>
        <v>-486.57014981000003</v>
      </c>
      <c r="L75" s="16">
        <f t="shared" si="91"/>
        <v>-678.7120431699999</v>
      </c>
      <c r="M75" s="16">
        <f>M76+M77</f>
        <v>-2628.0555635700002</v>
      </c>
      <c r="N75" s="16">
        <f t="shared" ref="N75:P75" si="92">N76+N77</f>
        <v>-868.01008643</v>
      </c>
      <c r="O75" s="16">
        <f t="shared" si="92"/>
        <v>-1008.9549208400001</v>
      </c>
      <c r="P75" s="16">
        <f t="shared" si="92"/>
        <v>-751.09055630000012</v>
      </c>
      <c r="Q75" s="64">
        <v>62</v>
      </c>
    </row>
    <row r="76" spans="1:17" ht="12.75" customHeight="1" x14ac:dyDescent="0.2">
      <c r="A76" s="62">
        <v>63</v>
      </c>
      <c r="B76" s="32" t="s">
        <v>70</v>
      </c>
      <c r="C76" s="18">
        <f t="shared" ref="C76:C77" si="93">D76+E76+F76+G76</f>
        <v>-921.15506391000008</v>
      </c>
      <c r="D76" s="14">
        <v>-334.34228083000005</v>
      </c>
      <c r="E76" s="14">
        <v>-114.35291845</v>
      </c>
      <c r="F76" s="14">
        <v>-200.66849893</v>
      </c>
      <c r="G76" s="14">
        <v>-271.79136570000003</v>
      </c>
      <c r="H76" s="18">
        <f t="shared" ref="H76:H77" si="94">I76+J76+K76+L76</f>
        <v>-1930.6748900599998</v>
      </c>
      <c r="I76" s="15">
        <v>-385.38892140999997</v>
      </c>
      <c r="J76" s="15">
        <v>-391.95082693999996</v>
      </c>
      <c r="K76" s="15">
        <v>-481.09692151000002</v>
      </c>
      <c r="L76" s="15">
        <v>-672.23822019999989</v>
      </c>
      <c r="M76" s="18">
        <f t="shared" ref="M76:M77" si="95">N76+O76+P76</f>
        <v>-2601.7265047400001</v>
      </c>
      <c r="N76" s="15">
        <v>-859.78783721000002</v>
      </c>
      <c r="O76" s="15">
        <v>-1000.6138883200001</v>
      </c>
      <c r="P76" s="15">
        <v>-741.32477921000009</v>
      </c>
      <c r="Q76" s="64">
        <v>63</v>
      </c>
    </row>
    <row r="77" spans="1:17" ht="12.75" customHeight="1" x14ac:dyDescent="0.2">
      <c r="A77" s="62">
        <v>64</v>
      </c>
      <c r="B77" s="32" t="s">
        <v>69</v>
      </c>
      <c r="C77" s="18">
        <f t="shared" si="93"/>
        <v>-14.458506589999999</v>
      </c>
      <c r="D77" s="15">
        <v>-12.715466579999999</v>
      </c>
      <c r="E77" s="15">
        <v>0.45965045999999998</v>
      </c>
      <c r="F77" s="15">
        <v>-0.13624483000000001</v>
      </c>
      <c r="G77" s="15">
        <v>-2.0664456399999995</v>
      </c>
      <c r="H77" s="18">
        <f t="shared" si="94"/>
        <v>-18.806767260000004</v>
      </c>
      <c r="I77" s="15">
        <v>-2.7689917600000009</v>
      </c>
      <c r="J77" s="15">
        <v>-4.0907242300000002</v>
      </c>
      <c r="K77" s="15">
        <v>-5.4732283000000024</v>
      </c>
      <c r="L77" s="15">
        <v>-6.4738229699999996</v>
      </c>
      <c r="M77" s="18">
        <f t="shared" si="95"/>
        <v>-26.329058830000001</v>
      </c>
      <c r="N77" s="15">
        <v>-8.2222492200000001</v>
      </c>
      <c r="O77" s="15">
        <v>-8.3410325199999988</v>
      </c>
      <c r="P77" s="15">
        <v>-9.7657770900000003</v>
      </c>
      <c r="Q77" s="64">
        <v>64</v>
      </c>
    </row>
    <row r="78" spans="1:17" ht="15" customHeight="1" x14ac:dyDescent="0.2">
      <c r="A78" s="62">
        <v>65</v>
      </c>
      <c r="B78" s="20" t="s">
        <v>71</v>
      </c>
      <c r="C78" s="68">
        <f>C79+C80</f>
        <v>5909.0804574299982</v>
      </c>
      <c r="D78" s="68">
        <f t="shared" ref="D78:G78" si="96">D79+D80</f>
        <v>2206.3436088599992</v>
      </c>
      <c r="E78" s="68">
        <f t="shared" si="96"/>
        <v>1179.0205227299998</v>
      </c>
      <c r="F78" s="68">
        <f t="shared" si="96"/>
        <v>1032.0913392399998</v>
      </c>
      <c r="G78" s="68">
        <f t="shared" si="96"/>
        <v>1491.6249866000007</v>
      </c>
      <c r="H78" s="68">
        <f>H79+H80</f>
        <v>8025.22181361</v>
      </c>
      <c r="I78" s="68">
        <f t="shared" ref="I78:L78" si="97">I79+I80</f>
        <v>1621.07994732</v>
      </c>
      <c r="J78" s="68">
        <f t="shared" si="97"/>
        <v>1862.7189726900001</v>
      </c>
      <c r="K78" s="68">
        <f t="shared" si="97"/>
        <v>2284.8357891400001</v>
      </c>
      <c r="L78" s="68">
        <f t="shared" si="97"/>
        <v>2256.5871044599999</v>
      </c>
      <c r="M78" s="68">
        <f>M79+M80</f>
        <v>8618.2038461509983</v>
      </c>
      <c r="N78" s="68">
        <f t="shared" ref="N78:P78" si="98">N79+N80</f>
        <v>2615.6891531599999</v>
      </c>
      <c r="O78" s="68">
        <f t="shared" si="98"/>
        <v>3149.1058004509996</v>
      </c>
      <c r="P78" s="68">
        <f t="shared" si="98"/>
        <v>2853.4088925399997</v>
      </c>
      <c r="Q78" s="64">
        <v>65</v>
      </c>
    </row>
    <row r="79" spans="1:17" ht="15" customHeight="1" x14ac:dyDescent="0.2">
      <c r="A79" s="62">
        <v>66</v>
      </c>
      <c r="B79" s="12" t="s">
        <v>10</v>
      </c>
      <c r="C79" s="18">
        <f t="shared" ref="C79:P79" si="99">C82+C144+C166+C173+C176+C188+C205+C208+C213+C263+C272</f>
        <v>8997.2715884499976</v>
      </c>
      <c r="D79" s="18">
        <f t="shared" si="99"/>
        <v>3370.6734328599991</v>
      </c>
      <c r="E79" s="18">
        <f t="shared" si="99"/>
        <v>1618.9435099899999</v>
      </c>
      <c r="F79" s="18">
        <f t="shared" si="99"/>
        <v>1736.8128999899998</v>
      </c>
      <c r="G79" s="18">
        <f t="shared" si="99"/>
        <v>2270.8417456100005</v>
      </c>
      <c r="H79" s="18">
        <f t="shared" si="99"/>
        <v>12021.529647149999</v>
      </c>
      <c r="I79" s="18">
        <f t="shared" si="99"/>
        <v>2453.8254480699998</v>
      </c>
      <c r="J79" s="18">
        <f t="shared" si="99"/>
        <v>2777.3064052500004</v>
      </c>
      <c r="K79" s="18">
        <f t="shared" si="99"/>
        <v>3313.2962375300003</v>
      </c>
      <c r="L79" s="18">
        <f t="shared" si="99"/>
        <v>3477.1015563000001</v>
      </c>
      <c r="M79" s="18">
        <f t="shared" si="99"/>
        <v>12601.073904649998</v>
      </c>
      <c r="N79" s="18">
        <f t="shared" si="99"/>
        <v>3926.5949067499996</v>
      </c>
      <c r="O79" s="18">
        <f t="shared" si="99"/>
        <v>4438.9325093899997</v>
      </c>
      <c r="P79" s="18">
        <f t="shared" si="99"/>
        <v>4235.5464885099991</v>
      </c>
      <c r="Q79" s="64">
        <v>66</v>
      </c>
    </row>
    <row r="80" spans="1:17" ht="15" customHeight="1" x14ac:dyDescent="0.2">
      <c r="A80" s="62">
        <v>67</v>
      </c>
      <c r="B80" s="12" t="s">
        <v>11</v>
      </c>
      <c r="C80" s="18">
        <f t="shared" ref="C80:P80" si="100">C83+C145+C169+C174+C181+C193+C206+C209+C214+C264+C275</f>
        <v>-3088.1911310199998</v>
      </c>
      <c r="D80" s="18">
        <f t="shared" si="100"/>
        <v>-1164.3298240000001</v>
      </c>
      <c r="E80" s="18">
        <f t="shared" si="100"/>
        <v>-439.92298726000001</v>
      </c>
      <c r="F80" s="18">
        <f t="shared" si="100"/>
        <v>-704.72156074999998</v>
      </c>
      <c r="G80" s="18">
        <f t="shared" si="100"/>
        <v>-779.21675900999992</v>
      </c>
      <c r="H80" s="18">
        <f t="shared" si="100"/>
        <v>-3996.3078335399991</v>
      </c>
      <c r="I80" s="18">
        <f t="shared" si="100"/>
        <v>-832.74550074999991</v>
      </c>
      <c r="J80" s="18">
        <f t="shared" si="100"/>
        <v>-914.58743256000025</v>
      </c>
      <c r="K80" s="18">
        <f t="shared" si="100"/>
        <v>-1028.46044839</v>
      </c>
      <c r="L80" s="18">
        <f t="shared" si="100"/>
        <v>-1220.51445184</v>
      </c>
      <c r="M80" s="18">
        <f t="shared" si="100"/>
        <v>-3982.8700584989997</v>
      </c>
      <c r="N80" s="18">
        <f t="shared" si="100"/>
        <v>-1310.9057535899997</v>
      </c>
      <c r="O80" s="18">
        <f t="shared" si="100"/>
        <v>-1289.8267089389999</v>
      </c>
      <c r="P80" s="18">
        <f t="shared" si="100"/>
        <v>-1382.1375959699994</v>
      </c>
      <c r="Q80" s="64">
        <v>67</v>
      </c>
    </row>
    <row r="81" spans="1:17" ht="13.35" customHeight="1" x14ac:dyDescent="0.2">
      <c r="A81" s="62">
        <v>68</v>
      </c>
      <c r="B81" s="30" t="s">
        <v>72</v>
      </c>
      <c r="C81" s="65">
        <f>C82+C83</f>
        <v>3938.9818043899995</v>
      </c>
      <c r="D81" s="71">
        <f t="shared" ref="D81:G81" si="101">D82+D83</f>
        <v>1279.1989412199998</v>
      </c>
      <c r="E81" s="71">
        <f t="shared" si="101"/>
        <v>828.51478309000004</v>
      </c>
      <c r="F81" s="71">
        <f t="shared" si="101"/>
        <v>852.57408965000013</v>
      </c>
      <c r="G81" s="71">
        <f t="shared" si="101"/>
        <v>978.69399042999976</v>
      </c>
      <c r="H81" s="65">
        <f>H82+H83</f>
        <v>4254.0009607599986</v>
      </c>
      <c r="I81" s="71">
        <f t="shared" ref="I81:L81" si="102">I82+I83</f>
        <v>944.30560552999987</v>
      </c>
      <c r="J81" s="71">
        <f t="shared" si="102"/>
        <v>1038.7390092700002</v>
      </c>
      <c r="K81" s="71">
        <f t="shared" si="102"/>
        <v>1099.2298373899998</v>
      </c>
      <c r="L81" s="71">
        <f t="shared" si="102"/>
        <v>1171.7265085700001</v>
      </c>
      <c r="M81" s="65">
        <f>M82+M83</f>
        <v>3593.8812244199999</v>
      </c>
      <c r="N81" s="71">
        <f t="shared" ref="N81:P81" si="103">N82+N83</f>
        <v>1086.79461066</v>
      </c>
      <c r="O81" s="71">
        <f t="shared" si="103"/>
        <v>1227.1668878</v>
      </c>
      <c r="P81" s="71">
        <f t="shared" si="103"/>
        <v>1279.9197259599996</v>
      </c>
      <c r="Q81" s="64">
        <v>68</v>
      </c>
    </row>
    <row r="82" spans="1:17" ht="13.35" customHeight="1" x14ac:dyDescent="0.2">
      <c r="A82" s="62">
        <v>69</v>
      </c>
      <c r="B82" s="12" t="s">
        <v>10</v>
      </c>
      <c r="C82" s="18">
        <f>C85+C88+C91</f>
        <v>5180.9923215199997</v>
      </c>
      <c r="D82" s="18">
        <f t="shared" ref="D82:G83" si="104">D85+D88+D91</f>
        <v>1687.2713555099999</v>
      </c>
      <c r="E82" s="18">
        <f t="shared" si="104"/>
        <v>1035.8823790900001</v>
      </c>
      <c r="F82" s="18">
        <f t="shared" si="104"/>
        <v>1095.2846684000001</v>
      </c>
      <c r="G82" s="18">
        <f t="shared" si="104"/>
        <v>1362.5539185199998</v>
      </c>
      <c r="H82" s="18">
        <f>H85+H88+H91</f>
        <v>6508.716999889999</v>
      </c>
      <c r="I82" s="18">
        <f t="shared" ref="I82:L83" si="105">I85+I88+I91</f>
        <v>1358.3022498799999</v>
      </c>
      <c r="J82" s="18">
        <f t="shared" si="105"/>
        <v>1521.8106447700002</v>
      </c>
      <c r="K82" s="18">
        <f t="shared" si="105"/>
        <v>1708.9687922099999</v>
      </c>
      <c r="L82" s="18">
        <f t="shared" si="105"/>
        <v>1919.6353130300001</v>
      </c>
      <c r="M82" s="18">
        <f>M85+M88+M91</f>
        <v>5923.66208551</v>
      </c>
      <c r="N82" s="18">
        <f t="shared" ref="N82:P83" si="106">N85+N88+N91</f>
        <v>1837.56580018</v>
      </c>
      <c r="O82" s="18">
        <f t="shared" si="106"/>
        <v>1979.29581452</v>
      </c>
      <c r="P82" s="18">
        <f t="shared" si="106"/>
        <v>2106.8004708099998</v>
      </c>
      <c r="Q82" s="64">
        <v>69</v>
      </c>
    </row>
    <row r="83" spans="1:17" ht="13.35" customHeight="1" x14ac:dyDescent="0.2">
      <c r="A83" s="62">
        <v>70</v>
      </c>
      <c r="B83" s="12" t="s">
        <v>11</v>
      </c>
      <c r="C83" s="18">
        <f>C86+C89+C92</f>
        <v>-1242.0105171300002</v>
      </c>
      <c r="D83" s="18">
        <f t="shared" si="104"/>
        <v>-408.07241429000004</v>
      </c>
      <c r="E83" s="18">
        <f t="shared" si="104"/>
        <v>-207.36759599999999</v>
      </c>
      <c r="F83" s="18">
        <f t="shared" si="104"/>
        <v>-242.71057875000002</v>
      </c>
      <c r="G83" s="18">
        <f t="shared" si="104"/>
        <v>-383.85992809000004</v>
      </c>
      <c r="H83" s="18">
        <f>H86+H89+H92</f>
        <v>-2254.7160391299999</v>
      </c>
      <c r="I83" s="18">
        <f t="shared" si="105"/>
        <v>-413.99664435</v>
      </c>
      <c r="J83" s="18">
        <f t="shared" si="105"/>
        <v>-483.07163550000007</v>
      </c>
      <c r="K83" s="18">
        <f t="shared" si="105"/>
        <v>-609.73895482</v>
      </c>
      <c r="L83" s="18">
        <f t="shared" si="105"/>
        <v>-747.90880446000006</v>
      </c>
      <c r="M83" s="18">
        <f>M86+M89+M92</f>
        <v>-2329.7808610900001</v>
      </c>
      <c r="N83" s="18">
        <f t="shared" si="106"/>
        <v>-750.77118952000001</v>
      </c>
      <c r="O83" s="18">
        <f t="shared" si="106"/>
        <v>-752.12892671999998</v>
      </c>
      <c r="P83" s="18">
        <f t="shared" si="106"/>
        <v>-826.88074485000004</v>
      </c>
      <c r="Q83" s="64">
        <v>70</v>
      </c>
    </row>
    <row r="84" spans="1:17" ht="13.35" customHeight="1" x14ac:dyDescent="0.2">
      <c r="A84" s="62">
        <v>71</v>
      </c>
      <c r="B84" s="32" t="s">
        <v>73</v>
      </c>
      <c r="C84" s="18">
        <f>C85+C86</f>
        <v>588.21953978999989</v>
      </c>
      <c r="D84" s="18">
        <f t="shared" ref="D84:G84" si="107">D85+D86</f>
        <v>509.35596085999987</v>
      </c>
      <c r="E84" s="18">
        <f t="shared" si="107"/>
        <v>-15.029056849999998</v>
      </c>
      <c r="F84" s="18">
        <f t="shared" si="107"/>
        <v>-3.3503971999999997</v>
      </c>
      <c r="G84" s="18">
        <f t="shared" si="107"/>
        <v>97.24303298000001</v>
      </c>
      <c r="H84" s="18">
        <f>H85+H86</f>
        <v>1158.1909745799999</v>
      </c>
      <c r="I84" s="18">
        <f t="shared" ref="I84:L84" si="108">I85+I86</f>
        <v>115.27562022000001</v>
      </c>
      <c r="J84" s="18">
        <f t="shared" si="108"/>
        <v>224.97540856000003</v>
      </c>
      <c r="K84" s="18">
        <f t="shared" si="108"/>
        <v>355.33767265</v>
      </c>
      <c r="L84" s="18">
        <f t="shared" si="108"/>
        <v>462.60227314999997</v>
      </c>
      <c r="M84" s="18">
        <f>M85+M86</f>
        <v>1748.6512901599999</v>
      </c>
      <c r="N84" s="18">
        <f t="shared" ref="N84:P84" si="109">N85+N86</f>
        <v>468.44578921999999</v>
      </c>
      <c r="O84" s="18">
        <f t="shared" si="109"/>
        <v>582.72418831999994</v>
      </c>
      <c r="P84" s="18">
        <f t="shared" si="109"/>
        <v>697.48131262000004</v>
      </c>
      <c r="Q84" s="64">
        <v>71</v>
      </c>
    </row>
    <row r="85" spans="1:17" ht="13.35" customHeight="1" x14ac:dyDescent="0.2">
      <c r="A85" s="62">
        <v>72</v>
      </c>
      <c r="B85" s="12" t="s">
        <v>10</v>
      </c>
      <c r="C85" s="18">
        <f>C97+C115+C135</f>
        <v>723.93753978999985</v>
      </c>
      <c r="D85" s="18">
        <f t="shared" ref="D85:G85" si="110">D97+D115+D135</f>
        <v>553.35596085999987</v>
      </c>
      <c r="E85" s="18">
        <f t="shared" si="110"/>
        <v>8.7829431499999995</v>
      </c>
      <c r="F85" s="18">
        <f t="shared" si="110"/>
        <v>26.555602799999999</v>
      </c>
      <c r="G85" s="18">
        <f t="shared" si="110"/>
        <v>135.24303298000001</v>
      </c>
      <c r="H85" s="18">
        <f>H97+H115+H135</f>
        <v>1302.4039731899998</v>
      </c>
      <c r="I85" s="18">
        <f t="shared" ref="I85:L85" si="111">I97+I115+I135</f>
        <v>155.38775236000001</v>
      </c>
      <c r="J85" s="18">
        <f t="shared" si="111"/>
        <v>262.57410836000003</v>
      </c>
      <c r="K85" s="18">
        <f t="shared" si="111"/>
        <v>387.91033931999999</v>
      </c>
      <c r="L85" s="18">
        <f t="shared" si="111"/>
        <v>496.53177314999999</v>
      </c>
      <c r="M85" s="18">
        <f>M97+M115+M135</f>
        <v>1857.45016489</v>
      </c>
      <c r="N85" s="18">
        <f t="shared" ref="N85:P85" si="112">N97+N115+N135</f>
        <v>503.97984478000001</v>
      </c>
      <c r="O85" s="18">
        <f t="shared" si="112"/>
        <v>619.48174387999995</v>
      </c>
      <c r="P85" s="18">
        <f t="shared" si="112"/>
        <v>733.98857623000004</v>
      </c>
      <c r="Q85" s="64">
        <v>72</v>
      </c>
    </row>
    <row r="86" spans="1:17" ht="13.35" customHeight="1" x14ac:dyDescent="0.2">
      <c r="A86" s="62">
        <v>73</v>
      </c>
      <c r="B86" s="12" t="s">
        <v>11</v>
      </c>
      <c r="C86" s="18">
        <f>C98+C118+C136</f>
        <v>-135.71799999999999</v>
      </c>
      <c r="D86" s="18">
        <f t="shared" ref="D86:G86" si="113">D98+D118+D136</f>
        <v>-44</v>
      </c>
      <c r="E86" s="18">
        <f t="shared" si="113"/>
        <v>-23.811999999999998</v>
      </c>
      <c r="F86" s="18">
        <f t="shared" si="113"/>
        <v>-29.905999999999999</v>
      </c>
      <c r="G86" s="18">
        <f t="shared" si="113"/>
        <v>-38</v>
      </c>
      <c r="H86" s="18">
        <f>H98+H118+H136</f>
        <v>-144.21299861</v>
      </c>
      <c r="I86" s="18">
        <f t="shared" ref="I86:L86" si="114">I98+I118+I136</f>
        <v>-40.11213214</v>
      </c>
      <c r="J86" s="18">
        <f t="shared" si="114"/>
        <v>-37.598699799999999</v>
      </c>
      <c r="K86" s="18">
        <f t="shared" si="114"/>
        <v>-32.572666669999997</v>
      </c>
      <c r="L86" s="18">
        <f t="shared" si="114"/>
        <v>-33.929499999999997</v>
      </c>
      <c r="M86" s="18">
        <f>M98+M118+M136</f>
        <v>-108.79887472999999</v>
      </c>
      <c r="N86" s="18">
        <f t="shared" ref="N86:P86" si="115">N98+N118+N136</f>
        <v>-35.534055559999999</v>
      </c>
      <c r="O86" s="18">
        <f t="shared" si="115"/>
        <v>-36.75755556</v>
      </c>
      <c r="P86" s="18">
        <f t="shared" si="115"/>
        <v>-36.507263610000003</v>
      </c>
      <c r="Q86" s="64">
        <v>73</v>
      </c>
    </row>
    <row r="87" spans="1:17" ht="13.35" customHeight="1" x14ac:dyDescent="0.2">
      <c r="A87" s="62">
        <v>74</v>
      </c>
      <c r="B87" s="32" t="s">
        <v>74</v>
      </c>
      <c r="C87" s="72">
        <f>C88+C89</f>
        <v>-915.5252125400001</v>
      </c>
      <c r="D87" s="72">
        <f t="shared" ref="D87:G87" si="116">D88+D89</f>
        <v>-252.64404632000003</v>
      </c>
      <c r="E87" s="72">
        <f t="shared" si="116"/>
        <v>-169.84242622000002</v>
      </c>
      <c r="F87" s="72">
        <f t="shared" si="116"/>
        <v>-198.87785898000001</v>
      </c>
      <c r="G87" s="72">
        <f t="shared" si="116"/>
        <v>-294.16088102000003</v>
      </c>
      <c r="H87" s="72">
        <f>H88+H89</f>
        <v>-1710.2117416400001</v>
      </c>
      <c r="I87" s="72">
        <f t="shared" ref="I87:L87" si="117">I88+I89</f>
        <v>-310.41124566999997</v>
      </c>
      <c r="J87" s="72">
        <f t="shared" si="117"/>
        <v>-355.09250594000002</v>
      </c>
      <c r="K87" s="72">
        <f t="shared" si="117"/>
        <v>-463.44741986999998</v>
      </c>
      <c r="L87" s="72">
        <f t="shared" si="117"/>
        <v>-581.26057016000004</v>
      </c>
      <c r="M87" s="18">
        <f>M88+M89</f>
        <v>-1776.9962068700002</v>
      </c>
      <c r="N87" s="72">
        <f t="shared" ref="N87:P87" si="118">N88+N89</f>
        <v>-580.68630088000009</v>
      </c>
      <c r="O87" s="72">
        <f t="shared" si="118"/>
        <v>-563.92009458999996</v>
      </c>
      <c r="P87" s="72">
        <f t="shared" si="118"/>
        <v>-632.38981139999999</v>
      </c>
      <c r="Q87" s="64">
        <v>74</v>
      </c>
    </row>
    <row r="88" spans="1:17" ht="13.35" customHeight="1" x14ac:dyDescent="0.2">
      <c r="A88" s="62">
        <v>75</v>
      </c>
      <c r="B88" s="12" t="s">
        <v>10</v>
      </c>
      <c r="C88" s="72">
        <f>C100+C122+C138</f>
        <v>49.272426770000003</v>
      </c>
      <c r="D88" s="72">
        <f>D100+D122+D138</f>
        <v>22.869160770000001</v>
      </c>
      <c r="E88" s="72">
        <f t="shared" ref="E88:G89" si="119">E100+E122+E138</f>
        <v>7.4399190199999996</v>
      </c>
      <c r="F88" s="72">
        <f t="shared" si="119"/>
        <v>4.4686736200000006</v>
      </c>
      <c r="G88" s="72">
        <f t="shared" si="119"/>
        <v>14.49467336</v>
      </c>
      <c r="H88" s="72">
        <f>H100+H122+H138</f>
        <v>127.57936100999999</v>
      </c>
      <c r="I88" s="72">
        <f>I100+I122+I138</f>
        <v>17.481110569999998</v>
      </c>
      <c r="J88" s="72">
        <f t="shared" ref="J88:L89" si="120">J100+J122+J138</f>
        <v>31.495073010000002</v>
      </c>
      <c r="K88" s="72">
        <f t="shared" si="120"/>
        <v>35.159086639999998</v>
      </c>
      <c r="L88" s="72">
        <f t="shared" si="120"/>
        <v>43.444090789999997</v>
      </c>
      <c r="M88" s="72">
        <f>M100+M122+M138</f>
        <v>128.50981620000002</v>
      </c>
      <c r="N88" s="72">
        <f>N100+N122+N138</f>
        <v>38.650572270000005</v>
      </c>
      <c r="O88" s="72">
        <f t="shared" ref="O88:P89" si="121">O100+O122+O138</f>
        <v>45.237731509999996</v>
      </c>
      <c r="P88" s="72">
        <f t="shared" si="121"/>
        <v>44.621512420000002</v>
      </c>
      <c r="Q88" s="64">
        <v>75</v>
      </c>
    </row>
    <row r="89" spans="1:17" ht="13.35" customHeight="1" x14ac:dyDescent="0.2">
      <c r="A89" s="62">
        <v>76</v>
      </c>
      <c r="B89" s="12" t="s">
        <v>11</v>
      </c>
      <c r="C89" s="72">
        <f>C101+C123+C139</f>
        <v>-964.79763931000014</v>
      </c>
      <c r="D89" s="72">
        <f>D101+D123+D139</f>
        <v>-275.51320709000004</v>
      </c>
      <c r="E89" s="72">
        <f t="shared" si="119"/>
        <v>-177.28234524000001</v>
      </c>
      <c r="F89" s="72">
        <f t="shared" si="119"/>
        <v>-203.34653260000002</v>
      </c>
      <c r="G89" s="72">
        <f t="shared" si="119"/>
        <v>-308.65555438000001</v>
      </c>
      <c r="H89" s="72">
        <f>H101+H123+H139</f>
        <v>-1837.7911026500001</v>
      </c>
      <c r="I89" s="72">
        <f>I101+I123+I139</f>
        <v>-327.89235623999997</v>
      </c>
      <c r="J89" s="72">
        <f t="shared" si="120"/>
        <v>-386.58757895000002</v>
      </c>
      <c r="K89" s="72">
        <f t="shared" si="120"/>
        <v>-498.60650650999997</v>
      </c>
      <c r="L89" s="72">
        <f t="shared" si="120"/>
        <v>-624.70466095000006</v>
      </c>
      <c r="M89" s="72">
        <f>M101+M123+M139</f>
        <v>-1905.5060230700001</v>
      </c>
      <c r="N89" s="72">
        <f>N101+N123+N139</f>
        <v>-619.33687315000009</v>
      </c>
      <c r="O89" s="72">
        <f t="shared" si="121"/>
        <v>-609.15782609999997</v>
      </c>
      <c r="P89" s="72">
        <f t="shared" si="121"/>
        <v>-677.01132382000003</v>
      </c>
      <c r="Q89" s="64">
        <v>76</v>
      </c>
    </row>
    <row r="90" spans="1:17" ht="13.35" customHeight="1" x14ac:dyDescent="0.2">
      <c r="A90" s="62">
        <v>77</v>
      </c>
      <c r="B90" s="32" t="s">
        <v>75</v>
      </c>
      <c r="C90" s="18">
        <f>C91+C92</f>
        <v>4266.2874771400002</v>
      </c>
      <c r="D90" s="18">
        <f t="shared" ref="D90:G90" si="122">D91+D92</f>
        <v>1022.4870266800001</v>
      </c>
      <c r="E90" s="18">
        <f t="shared" si="122"/>
        <v>1013.38626616</v>
      </c>
      <c r="F90" s="18">
        <f t="shared" si="122"/>
        <v>1054.8023458300001</v>
      </c>
      <c r="G90" s="18">
        <f t="shared" si="122"/>
        <v>1175.6118384699998</v>
      </c>
      <c r="H90" s="18">
        <f>H91+H92</f>
        <v>4806.0217278199998</v>
      </c>
      <c r="I90" s="18">
        <f t="shared" ref="I90:L90" si="123">I91+I92</f>
        <v>1139.4412309799998</v>
      </c>
      <c r="J90" s="18">
        <f t="shared" si="123"/>
        <v>1168.8561066500001</v>
      </c>
      <c r="K90" s="18">
        <f t="shared" si="123"/>
        <v>1207.33958461</v>
      </c>
      <c r="L90" s="18">
        <f t="shared" si="123"/>
        <v>1290.3848055800001</v>
      </c>
      <c r="M90" s="18">
        <f>M91+M92</f>
        <v>3622.2261411300001</v>
      </c>
      <c r="N90" s="18">
        <f t="shared" ref="N90:P90" si="124">N91+N92</f>
        <v>1199.03512232</v>
      </c>
      <c r="O90" s="18">
        <f t="shared" si="124"/>
        <v>1208.3627940700001</v>
      </c>
      <c r="P90" s="18">
        <f t="shared" si="124"/>
        <v>1214.82822474</v>
      </c>
      <c r="Q90" s="64">
        <v>77</v>
      </c>
    </row>
    <row r="91" spans="1:17" ht="13.35" customHeight="1" x14ac:dyDescent="0.2">
      <c r="A91" s="62">
        <v>78</v>
      </c>
      <c r="B91" s="12" t="s">
        <v>10</v>
      </c>
      <c r="C91" s="18">
        <f>C106+C125+C141</f>
        <v>4407.7823549599998</v>
      </c>
      <c r="D91" s="18">
        <f t="shared" ref="D91:G91" si="125">D106+D125+D141</f>
        <v>1111.04623388</v>
      </c>
      <c r="E91" s="18">
        <f t="shared" si="125"/>
        <v>1019.65951692</v>
      </c>
      <c r="F91" s="18">
        <f t="shared" si="125"/>
        <v>1064.2603919800001</v>
      </c>
      <c r="G91" s="18">
        <f t="shared" si="125"/>
        <v>1212.8162121799999</v>
      </c>
      <c r="H91" s="18">
        <f>H106+H125+H141</f>
        <v>5078.7336656899997</v>
      </c>
      <c r="I91" s="18">
        <f t="shared" ref="I91:L91" si="126">I106+I125+I141</f>
        <v>1185.4333869499999</v>
      </c>
      <c r="J91" s="18">
        <f t="shared" si="126"/>
        <v>1227.7414634000002</v>
      </c>
      <c r="K91" s="18">
        <f t="shared" si="126"/>
        <v>1285.89936625</v>
      </c>
      <c r="L91" s="18">
        <f t="shared" si="126"/>
        <v>1379.6594490900002</v>
      </c>
      <c r="M91" s="18">
        <f>M106+M125+M141</f>
        <v>3937.7021044200001</v>
      </c>
      <c r="N91" s="18">
        <f t="shared" ref="N91:P91" si="127">N106+N125+N141</f>
        <v>1294.93538313</v>
      </c>
      <c r="O91" s="18">
        <f t="shared" si="127"/>
        <v>1314.57633913</v>
      </c>
      <c r="P91" s="18">
        <f t="shared" si="127"/>
        <v>1328.1903821599999</v>
      </c>
      <c r="Q91" s="64">
        <v>78</v>
      </c>
    </row>
    <row r="92" spans="1:17" ht="13.35" customHeight="1" x14ac:dyDescent="0.2">
      <c r="A92" s="62">
        <v>79</v>
      </c>
      <c r="B92" s="12" t="s">
        <v>11</v>
      </c>
      <c r="C92" s="18">
        <f>C110+C128+C142</f>
        <v>-141.49487782000003</v>
      </c>
      <c r="D92" s="18">
        <f t="shared" ref="D92:G92" si="128">D110+D128+D142</f>
        <v>-88.559207199999989</v>
      </c>
      <c r="E92" s="18">
        <f t="shared" si="128"/>
        <v>-6.2732507599999998</v>
      </c>
      <c r="F92" s="18">
        <f t="shared" si="128"/>
        <v>-9.4580461499999995</v>
      </c>
      <c r="G92" s="18">
        <f t="shared" si="128"/>
        <v>-37.204373710000006</v>
      </c>
      <c r="H92" s="18">
        <f>H110+H128+H142</f>
        <v>-272.71193787000004</v>
      </c>
      <c r="I92" s="18">
        <f t="shared" ref="I92:L92" si="129">I110+I128+I142</f>
        <v>-45.992155970000006</v>
      </c>
      <c r="J92" s="18">
        <f t="shared" si="129"/>
        <v>-58.88535675</v>
      </c>
      <c r="K92" s="18">
        <f t="shared" si="129"/>
        <v>-78.559781639999997</v>
      </c>
      <c r="L92" s="18">
        <f t="shared" si="129"/>
        <v>-89.274643510000004</v>
      </c>
      <c r="M92" s="18">
        <f>M110+M128+M142</f>
        <v>-315.47596329000004</v>
      </c>
      <c r="N92" s="18">
        <f t="shared" ref="N92:P92" si="130">N110+N128+N142</f>
        <v>-95.900260810000006</v>
      </c>
      <c r="O92" s="18">
        <f t="shared" si="130"/>
        <v>-106.21354505999999</v>
      </c>
      <c r="P92" s="18">
        <f t="shared" si="130"/>
        <v>-113.36215742</v>
      </c>
      <c r="Q92" s="64">
        <v>79</v>
      </c>
    </row>
    <row r="93" spans="1:17" ht="13.35" customHeight="1" x14ac:dyDescent="0.2">
      <c r="A93" s="62">
        <v>80</v>
      </c>
      <c r="B93" s="31" t="s">
        <v>76</v>
      </c>
      <c r="C93" s="65">
        <f>C94+C95</f>
        <v>3409.3196479999997</v>
      </c>
      <c r="D93" s="65">
        <f t="shared" ref="D93:G93" si="131">D94+D95</f>
        <v>824.87233900000001</v>
      </c>
      <c r="E93" s="65">
        <f t="shared" si="131"/>
        <v>835.87453400000004</v>
      </c>
      <c r="F93" s="65">
        <f t="shared" si="131"/>
        <v>852.19227799999999</v>
      </c>
      <c r="G93" s="65">
        <f t="shared" si="131"/>
        <v>896.38049699999988</v>
      </c>
      <c r="H93" s="65">
        <f>H94+H95</f>
        <v>3210.5026339999999</v>
      </c>
      <c r="I93" s="65">
        <f t="shared" ref="I93:L93" si="132">I94+I95</f>
        <v>848.69018600000004</v>
      </c>
      <c r="J93" s="65">
        <f t="shared" si="132"/>
        <v>835.19449800000007</v>
      </c>
      <c r="K93" s="65">
        <f t="shared" si="132"/>
        <v>779.55076699999995</v>
      </c>
      <c r="L93" s="65">
        <f t="shared" si="132"/>
        <v>747.06718300000011</v>
      </c>
      <c r="M93" s="65">
        <f>M94+M95</f>
        <v>2003.592909</v>
      </c>
      <c r="N93" s="65">
        <f t="shared" ref="N93:P93" si="133">N94+N95</f>
        <v>666.09934799999985</v>
      </c>
      <c r="O93" s="65">
        <f t="shared" si="133"/>
        <v>696.86070399999994</v>
      </c>
      <c r="P93" s="65">
        <f t="shared" si="133"/>
        <v>640.63285700000006</v>
      </c>
      <c r="Q93" s="64">
        <v>80</v>
      </c>
    </row>
    <row r="94" spans="1:17" ht="13.35" customHeight="1" x14ac:dyDescent="0.2">
      <c r="A94" s="62">
        <v>81</v>
      </c>
      <c r="B94" s="12" t="s">
        <v>10</v>
      </c>
      <c r="C94" s="18">
        <f>C97+C100+C106</f>
        <v>4358.9308799999999</v>
      </c>
      <c r="D94" s="18">
        <f t="shared" ref="D94:G94" si="134">D97+D100+D106</f>
        <v>1094.91256</v>
      </c>
      <c r="E94" s="18">
        <f t="shared" si="134"/>
        <v>1008.70336</v>
      </c>
      <c r="F94" s="18">
        <f t="shared" si="134"/>
        <v>1054.28008</v>
      </c>
      <c r="G94" s="18">
        <f t="shared" si="134"/>
        <v>1201.0348799999999</v>
      </c>
      <c r="H94" s="18">
        <f>H97+H100+H106</f>
        <v>5016.4222399999999</v>
      </c>
      <c r="I94" s="18">
        <f t="shared" ref="I94:L94" si="135">I97+I100+I106</f>
        <v>1171.0362</v>
      </c>
      <c r="J94" s="18">
        <f t="shared" si="135"/>
        <v>1213.46344</v>
      </c>
      <c r="K94" s="18">
        <f t="shared" si="135"/>
        <v>1269.88284</v>
      </c>
      <c r="L94" s="18">
        <f t="shared" si="135"/>
        <v>1362.0397600000001</v>
      </c>
      <c r="M94" s="18">
        <f>M97+M100+M106</f>
        <v>3879.4488000000001</v>
      </c>
      <c r="N94" s="18">
        <f t="shared" ref="N94:P94" si="136">N97+N100+N106</f>
        <v>1275.6351199999999</v>
      </c>
      <c r="O94" s="18">
        <f t="shared" si="136"/>
        <v>1296.07476</v>
      </c>
      <c r="P94" s="18">
        <f t="shared" si="136"/>
        <v>1307.73892</v>
      </c>
      <c r="Q94" s="64">
        <v>81</v>
      </c>
    </row>
    <row r="95" spans="1:17" ht="13.35" customHeight="1" x14ac:dyDescent="0.2">
      <c r="A95" s="62">
        <v>82</v>
      </c>
      <c r="B95" s="12" t="s">
        <v>11</v>
      </c>
      <c r="C95" s="18">
        <f>C98+C101+C110</f>
        <v>-949.61123200000009</v>
      </c>
      <c r="D95" s="18">
        <f t="shared" ref="D95:G95" si="137">D98+D101+D110</f>
        <v>-270.04022100000003</v>
      </c>
      <c r="E95" s="18">
        <f t="shared" si="137"/>
        <v>-172.82882599999999</v>
      </c>
      <c r="F95" s="18">
        <f t="shared" si="137"/>
        <v>-202.08780200000001</v>
      </c>
      <c r="G95" s="18">
        <f t="shared" si="137"/>
        <v>-304.654383</v>
      </c>
      <c r="H95" s="18">
        <f>H98+H101+H110</f>
        <v>-1805.9196059999999</v>
      </c>
      <c r="I95" s="18">
        <f t="shared" ref="I95:L95" si="138">I98+I101+I110</f>
        <v>-322.34601399999997</v>
      </c>
      <c r="J95" s="18">
        <f t="shared" si="138"/>
        <v>-378.26894199999998</v>
      </c>
      <c r="K95" s="18">
        <f t="shared" si="138"/>
        <v>-490.33207299999998</v>
      </c>
      <c r="L95" s="18">
        <f t="shared" si="138"/>
        <v>-614.972577</v>
      </c>
      <c r="M95" s="18">
        <f>M98+M101+M110</f>
        <v>-1875.8558910000002</v>
      </c>
      <c r="N95" s="18">
        <f t="shared" ref="N95:P95" si="139">N98+N101+N110</f>
        <v>-609.53577200000007</v>
      </c>
      <c r="O95" s="18">
        <f t="shared" si="139"/>
        <v>-599.21405600000003</v>
      </c>
      <c r="P95" s="18">
        <f t="shared" si="139"/>
        <v>-667.10606299999995</v>
      </c>
      <c r="Q95" s="64">
        <v>82</v>
      </c>
    </row>
    <row r="96" spans="1:17" ht="13.35" customHeight="1" x14ac:dyDescent="0.2">
      <c r="A96" s="62">
        <v>83</v>
      </c>
      <c r="B96" s="33" t="s">
        <v>77</v>
      </c>
      <c r="C96" s="18">
        <f>C97+C98</f>
        <v>0</v>
      </c>
      <c r="D96" s="18">
        <f t="shared" ref="D96:G96" si="140">D97+D98</f>
        <v>0</v>
      </c>
      <c r="E96" s="18">
        <f t="shared" si="140"/>
        <v>0</v>
      </c>
      <c r="F96" s="18">
        <f t="shared" si="140"/>
        <v>0</v>
      </c>
      <c r="G96" s="18">
        <f t="shared" si="140"/>
        <v>0</v>
      </c>
      <c r="H96" s="18">
        <f>H97+H98</f>
        <v>0</v>
      </c>
      <c r="I96" s="18">
        <f t="shared" ref="I96:L96" si="141">I97+I98</f>
        <v>0</v>
      </c>
      <c r="J96" s="18">
        <f t="shared" si="141"/>
        <v>0</v>
      </c>
      <c r="K96" s="18">
        <f t="shared" si="141"/>
        <v>0</v>
      </c>
      <c r="L96" s="18">
        <f t="shared" si="141"/>
        <v>0</v>
      </c>
      <c r="M96" s="18">
        <f>M97+M98</f>
        <v>0</v>
      </c>
      <c r="N96" s="18">
        <f t="shared" ref="N96:P96" si="142">N97+N98</f>
        <v>0</v>
      </c>
      <c r="O96" s="18">
        <f t="shared" si="142"/>
        <v>0</v>
      </c>
      <c r="P96" s="18">
        <f t="shared" si="142"/>
        <v>0</v>
      </c>
      <c r="Q96" s="64">
        <v>83</v>
      </c>
    </row>
    <row r="97" spans="1:17" ht="13.35" customHeight="1" x14ac:dyDescent="0.2">
      <c r="A97" s="62">
        <v>84</v>
      </c>
      <c r="B97" s="12" t="s">
        <v>10</v>
      </c>
      <c r="C97" s="18">
        <f t="shared" ref="C97:C98" si="143">D97+E97+F97+G97</f>
        <v>0</v>
      </c>
      <c r="D97" s="17">
        <v>0</v>
      </c>
      <c r="E97" s="17">
        <v>0</v>
      </c>
      <c r="F97" s="17">
        <v>0</v>
      </c>
      <c r="G97" s="17">
        <v>0</v>
      </c>
      <c r="H97" s="18">
        <f t="shared" ref="H97:H98" si="144">I97+J97+K97+L97</f>
        <v>0</v>
      </c>
      <c r="I97" s="17">
        <v>0</v>
      </c>
      <c r="J97" s="17">
        <v>0</v>
      </c>
      <c r="K97" s="17">
        <v>0</v>
      </c>
      <c r="L97" s="17">
        <v>0</v>
      </c>
      <c r="M97" s="18">
        <f t="shared" ref="M97:M98" si="145">N97+O97+P97</f>
        <v>0</v>
      </c>
      <c r="N97" s="17">
        <v>0</v>
      </c>
      <c r="O97" s="17">
        <v>0</v>
      </c>
      <c r="P97" s="17">
        <v>0</v>
      </c>
      <c r="Q97" s="64">
        <v>84</v>
      </c>
    </row>
    <row r="98" spans="1:17" ht="13.35" customHeight="1" x14ac:dyDescent="0.2">
      <c r="A98" s="62">
        <v>85</v>
      </c>
      <c r="B98" s="12" t="s">
        <v>11</v>
      </c>
      <c r="C98" s="18">
        <f t="shared" si="143"/>
        <v>0</v>
      </c>
      <c r="D98" s="17">
        <v>0</v>
      </c>
      <c r="E98" s="17">
        <v>0</v>
      </c>
      <c r="F98" s="17">
        <v>0</v>
      </c>
      <c r="G98" s="17">
        <v>0</v>
      </c>
      <c r="H98" s="18">
        <f t="shared" si="144"/>
        <v>0</v>
      </c>
      <c r="I98" s="17">
        <v>0</v>
      </c>
      <c r="J98" s="17">
        <v>0</v>
      </c>
      <c r="K98" s="17">
        <v>0</v>
      </c>
      <c r="L98" s="17">
        <v>0</v>
      </c>
      <c r="M98" s="18">
        <f t="shared" si="145"/>
        <v>0</v>
      </c>
      <c r="N98" s="17">
        <v>0</v>
      </c>
      <c r="O98" s="17">
        <v>0</v>
      </c>
      <c r="P98" s="17">
        <v>0</v>
      </c>
      <c r="Q98" s="64">
        <v>85</v>
      </c>
    </row>
    <row r="99" spans="1:17" ht="13.35" customHeight="1" x14ac:dyDescent="0.2">
      <c r="A99" s="62">
        <v>86</v>
      </c>
      <c r="B99" s="33" t="s">
        <v>78</v>
      </c>
      <c r="C99" s="18">
        <f>C100+C101</f>
        <v>-949.61123200000009</v>
      </c>
      <c r="D99" s="18">
        <f t="shared" ref="D99:G99" si="146">D100+D101</f>
        <v>-270.04022100000003</v>
      </c>
      <c r="E99" s="18">
        <f t="shared" si="146"/>
        <v>-172.82882599999999</v>
      </c>
      <c r="F99" s="18">
        <f t="shared" si="146"/>
        <v>-202.08780200000001</v>
      </c>
      <c r="G99" s="18">
        <f t="shared" si="146"/>
        <v>-304.654383</v>
      </c>
      <c r="H99" s="18">
        <f>H100+H101</f>
        <v>-1805.9196059999999</v>
      </c>
      <c r="I99" s="15">
        <f t="shared" ref="I99:L99" si="147">I100+I101</f>
        <v>-322.34601399999997</v>
      </c>
      <c r="J99" s="15">
        <f t="shared" si="147"/>
        <v>-378.26894199999998</v>
      </c>
      <c r="K99" s="15">
        <f t="shared" si="147"/>
        <v>-490.33207299999998</v>
      </c>
      <c r="L99" s="15">
        <f t="shared" si="147"/>
        <v>-614.972577</v>
      </c>
      <c r="M99" s="18">
        <f>M100+M101</f>
        <v>-1875.8558910000002</v>
      </c>
      <c r="N99" s="15">
        <f t="shared" ref="N99:P99" si="148">N100+N101</f>
        <v>-609.53577200000007</v>
      </c>
      <c r="O99" s="15">
        <f t="shared" si="148"/>
        <v>-599.21405600000003</v>
      </c>
      <c r="P99" s="15">
        <f t="shared" si="148"/>
        <v>-667.10606299999995</v>
      </c>
      <c r="Q99" s="64">
        <v>86</v>
      </c>
    </row>
    <row r="100" spans="1:17" ht="13.35" customHeight="1" x14ac:dyDescent="0.2">
      <c r="A100" s="62">
        <v>87</v>
      </c>
      <c r="B100" s="12" t="s">
        <v>10</v>
      </c>
      <c r="C100" s="72">
        <f>D100+E100+F100+G100</f>
        <v>0</v>
      </c>
      <c r="D100" s="17">
        <v>0</v>
      </c>
      <c r="E100" s="17">
        <v>0</v>
      </c>
      <c r="F100" s="17">
        <v>0</v>
      </c>
      <c r="G100" s="17">
        <v>0</v>
      </c>
      <c r="H100" s="18">
        <f>I100+J100+K100+L100</f>
        <v>0</v>
      </c>
      <c r="I100" s="17">
        <v>0</v>
      </c>
      <c r="J100" s="17">
        <v>0</v>
      </c>
      <c r="K100" s="17">
        <v>0</v>
      </c>
      <c r="L100" s="17">
        <v>0</v>
      </c>
      <c r="M100" s="18">
        <f>N100+O100+P100</f>
        <v>0</v>
      </c>
      <c r="N100" s="17">
        <v>0</v>
      </c>
      <c r="O100" s="17">
        <v>0</v>
      </c>
      <c r="P100" s="17">
        <v>0</v>
      </c>
      <c r="Q100" s="64">
        <v>87</v>
      </c>
    </row>
    <row r="101" spans="1:17" ht="13.35" customHeight="1" x14ac:dyDescent="0.2">
      <c r="A101" s="62">
        <v>88</v>
      </c>
      <c r="B101" s="12" t="s">
        <v>11</v>
      </c>
      <c r="C101" s="73">
        <f>C102+C103+C104</f>
        <v>-949.61123200000009</v>
      </c>
      <c r="D101" s="16">
        <f t="shared" ref="D101:G101" si="149">D102+D103+D104</f>
        <v>-270.04022100000003</v>
      </c>
      <c r="E101" s="16">
        <f t="shared" si="149"/>
        <v>-172.82882599999999</v>
      </c>
      <c r="F101" s="16">
        <f t="shared" si="149"/>
        <v>-202.08780200000001</v>
      </c>
      <c r="G101" s="16">
        <f t="shared" si="149"/>
        <v>-304.654383</v>
      </c>
      <c r="H101" s="16">
        <f>H102+H103+H104</f>
        <v>-1805.9196059999999</v>
      </c>
      <c r="I101" s="16">
        <f t="shared" ref="I101:L101" si="150">I102+I103+I104</f>
        <v>-322.34601399999997</v>
      </c>
      <c r="J101" s="16">
        <f t="shared" si="150"/>
        <v>-378.26894199999998</v>
      </c>
      <c r="K101" s="16">
        <f t="shared" si="150"/>
        <v>-490.33207299999998</v>
      </c>
      <c r="L101" s="16">
        <f t="shared" si="150"/>
        <v>-614.972577</v>
      </c>
      <c r="M101" s="16">
        <f>M102+M103+M104</f>
        <v>-1875.8558910000002</v>
      </c>
      <c r="N101" s="16">
        <f t="shared" ref="N101:P101" si="151">N102+N103+N104</f>
        <v>-609.53577200000007</v>
      </c>
      <c r="O101" s="16">
        <f t="shared" si="151"/>
        <v>-599.21405600000003</v>
      </c>
      <c r="P101" s="16">
        <f t="shared" si="151"/>
        <v>-667.10606299999995</v>
      </c>
      <c r="Q101" s="64">
        <v>88</v>
      </c>
    </row>
    <row r="102" spans="1:17" ht="13.35" customHeight="1" x14ac:dyDescent="0.2">
      <c r="A102" s="62">
        <v>89</v>
      </c>
      <c r="B102" s="37" t="s">
        <v>79</v>
      </c>
      <c r="C102" s="72">
        <f t="shared" ref="C102:C104" si="152">D102+E102+F102+G102</f>
        <v>-661.39288400000009</v>
      </c>
      <c r="D102" s="18">
        <v>-198.31435200000001</v>
      </c>
      <c r="E102" s="18">
        <v>-112.121998</v>
      </c>
      <c r="F102" s="18">
        <v>-136.88531900000001</v>
      </c>
      <c r="G102" s="18">
        <v>-214.071215</v>
      </c>
      <c r="H102" s="18">
        <f t="shared" ref="H102:H104" si="153">I102+J102+K102+L102</f>
        <v>-1121.409169</v>
      </c>
      <c r="I102" s="15">
        <v>-205.87075100000001</v>
      </c>
      <c r="J102" s="15">
        <v>-247.965147</v>
      </c>
      <c r="K102" s="15">
        <v>-298.37658599999997</v>
      </c>
      <c r="L102" s="15">
        <v>-369.196685</v>
      </c>
      <c r="M102" s="18">
        <f t="shared" ref="M102:M104" si="154">N102+O102+P102</f>
        <v>-1217.6179480000001</v>
      </c>
      <c r="N102" s="15">
        <v>-390.95550700000001</v>
      </c>
      <c r="O102" s="15">
        <v>-402.60290300000003</v>
      </c>
      <c r="P102" s="15">
        <v>-424.05953799999997</v>
      </c>
      <c r="Q102" s="64">
        <v>89</v>
      </c>
    </row>
    <row r="103" spans="1:17" ht="13.35" customHeight="1" x14ac:dyDescent="0.2">
      <c r="A103" s="62">
        <v>90</v>
      </c>
      <c r="B103" s="37" t="s">
        <v>80</v>
      </c>
      <c r="C103" s="72">
        <f t="shared" si="152"/>
        <v>-195.17226700000001</v>
      </c>
      <c r="D103" s="18">
        <v>-47.311781000000003</v>
      </c>
      <c r="E103" s="18">
        <v>-39.048662</v>
      </c>
      <c r="F103" s="18">
        <v>-42.462783999999999</v>
      </c>
      <c r="G103" s="18">
        <v>-66.349040000000002</v>
      </c>
      <c r="H103" s="18">
        <f t="shared" si="153"/>
        <v>-550.03050899999994</v>
      </c>
      <c r="I103" s="18">
        <v>-91.516296999999994</v>
      </c>
      <c r="J103" s="18">
        <v>-97.326914000000002</v>
      </c>
      <c r="K103" s="18">
        <v>-155.94837999999999</v>
      </c>
      <c r="L103" s="18">
        <v>-205.23891800000001</v>
      </c>
      <c r="M103" s="18">
        <f t="shared" si="154"/>
        <v>-521.19959099999994</v>
      </c>
      <c r="N103" s="18">
        <v>-180.329182</v>
      </c>
      <c r="O103" s="18">
        <v>-147.41213400000001</v>
      </c>
      <c r="P103" s="18">
        <v>-193.45827499999999</v>
      </c>
      <c r="Q103" s="64">
        <v>90</v>
      </c>
    </row>
    <row r="104" spans="1:17" ht="13.35" customHeight="1" x14ac:dyDescent="0.2">
      <c r="A104" s="62">
        <v>91</v>
      </c>
      <c r="B104" s="37" t="s">
        <v>81</v>
      </c>
      <c r="C104" s="72">
        <f t="shared" si="152"/>
        <v>-93.046081000000001</v>
      </c>
      <c r="D104" s="18">
        <v>-24.414088</v>
      </c>
      <c r="E104" s="18">
        <v>-21.658166000000001</v>
      </c>
      <c r="F104" s="18">
        <v>-22.739699000000002</v>
      </c>
      <c r="G104" s="18">
        <v>-24.234127999999998</v>
      </c>
      <c r="H104" s="18">
        <f t="shared" si="153"/>
        <v>-134.47992799999997</v>
      </c>
      <c r="I104" s="18">
        <v>-24.958966</v>
      </c>
      <c r="J104" s="18">
        <v>-32.976880999999999</v>
      </c>
      <c r="K104" s="18">
        <v>-36.007106999999998</v>
      </c>
      <c r="L104" s="18">
        <v>-40.536974000000001</v>
      </c>
      <c r="M104" s="18">
        <f t="shared" si="154"/>
        <v>-137.038352</v>
      </c>
      <c r="N104" s="18">
        <v>-38.251083000000001</v>
      </c>
      <c r="O104" s="18">
        <v>-49.199019</v>
      </c>
      <c r="P104" s="18">
        <v>-49.588250000000002</v>
      </c>
      <c r="Q104" s="64">
        <v>91</v>
      </c>
    </row>
    <row r="105" spans="1:17" ht="13.35" customHeight="1" x14ac:dyDescent="0.2">
      <c r="A105" s="62">
        <v>92</v>
      </c>
      <c r="B105" s="33" t="s">
        <v>82</v>
      </c>
      <c r="C105" s="18">
        <f>C106+C110</f>
        <v>4358.9308799999999</v>
      </c>
      <c r="D105" s="18">
        <f t="shared" ref="D105:G105" si="155">D106+D110</f>
        <v>1094.91256</v>
      </c>
      <c r="E105" s="18">
        <f t="shared" si="155"/>
        <v>1008.70336</v>
      </c>
      <c r="F105" s="18">
        <f t="shared" si="155"/>
        <v>1054.28008</v>
      </c>
      <c r="G105" s="18">
        <f t="shared" si="155"/>
        <v>1201.0348799999999</v>
      </c>
      <c r="H105" s="18">
        <f>H106+H110</f>
        <v>5016.4222399999999</v>
      </c>
      <c r="I105" s="18">
        <f t="shared" ref="I105:L105" si="156">I106+I110</f>
        <v>1171.0362</v>
      </c>
      <c r="J105" s="18">
        <f t="shared" si="156"/>
        <v>1213.46344</v>
      </c>
      <c r="K105" s="18">
        <f t="shared" si="156"/>
        <v>1269.88284</v>
      </c>
      <c r="L105" s="18">
        <f t="shared" si="156"/>
        <v>1362.0397600000001</v>
      </c>
      <c r="M105" s="18">
        <f>M106+M110</f>
        <v>3879.4488000000001</v>
      </c>
      <c r="N105" s="18">
        <f t="shared" ref="N105:P105" si="157">N106+N110</f>
        <v>1275.6351199999999</v>
      </c>
      <c r="O105" s="18">
        <f t="shared" si="157"/>
        <v>1296.07476</v>
      </c>
      <c r="P105" s="18">
        <f t="shared" si="157"/>
        <v>1307.73892</v>
      </c>
      <c r="Q105" s="64">
        <v>92</v>
      </c>
    </row>
    <row r="106" spans="1:17" ht="13.35" customHeight="1" x14ac:dyDescent="0.2">
      <c r="A106" s="62">
        <v>93</v>
      </c>
      <c r="B106" s="12" t="s">
        <v>10</v>
      </c>
      <c r="C106" s="16">
        <f>C107+C108+C109</f>
        <v>4358.9308799999999</v>
      </c>
      <c r="D106" s="16">
        <f t="shared" ref="D106:G106" si="158">D107+D108+D109</f>
        <v>1094.91256</v>
      </c>
      <c r="E106" s="16">
        <f t="shared" si="158"/>
        <v>1008.70336</v>
      </c>
      <c r="F106" s="16">
        <f t="shared" si="158"/>
        <v>1054.28008</v>
      </c>
      <c r="G106" s="16">
        <f t="shared" si="158"/>
        <v>1201.0348799999999</v>
      </c>
      <c r="H106" s="16">
        <f>H107+H108+H109</f>
        <v>5016.4222399999999</v>
      </c>
      <c r="I106" s="16">
        <f t="shared" ref="I106:L106" si="159">I107+I108+I109</f>
        <v>1171.0362</v>
      </c>
      <c r="J106" s="16">
        <f t="shared" si="159"/>
        <v>1213.46344</v>
      </c>
      <c r="K106" s="16">
        <f t="shared" si="159"/>
        <v>1269.88284</v>
      </c>
      <c r="L106" s="16">
        <f t="shared" si="159"/>
        <v>1362.0397600000001</v>
      </c>
      <c r="M106" s="16">
        <f>M107+M108+M109</f>
        <v>3879.4488000000001</v>
      </c>
      <c r="N106" s="16">
        <f t="shared" ref="N106:P106" si="160">N107+N108+N109</f>
        <v>1275.6351199999999</v>
      </c>
      <c r="O106" s="16">
        <f t="shared" si="160"/>
        <v>1296.07476</v>
      </c>
      <c r="P106" s="16">
        <f t="shared" si="160"/>
        <v>1307.73892</v>
      </c>
      <c r="Q106" s="64">
        <v>93</v>
      </c>
    </row>
    <row r="107" spans="1:17" ht="13.35" customHeight="1" x14ac:dyDescent="0.2">
      <c r="A107" s="62">
        <v>94</v>
      </c>
      <c r="B107" s="37" t="s">
        <v>83</v>
      </c>
      <c r="C107" s="18">
        <f t="shared" ref="C107:C110" si="161">D107+E107+F107+G107</f>
        <v>2710.7539999999999</v>
      </c>
      <c r="D107" s="14">
        <v>673.96199999999999</v>
      </c>
      <c r="E107" s="14">
        <v>605.02300000000002</v>
      </c>
      <c r="F107" s="14">
        <v>663.21100000000001</v>
      </c>
      <c r="G107" s="14">
        <v>768.55799999999999</v>
      </c>
      <c r="H107" s="18">
        <f t="shared" ref="H107:H110" si="162">I107+J107+K107+L107</f>
        <v>2982.7819999999997</v>
      </c>
      <c r="I107" s="15">
        <v>729.65099999999995</v>
      </c>
      <c r="J107" s="15">
        <v>727.47500000000002</v>
      </c>
      <c r="K107" s="15">
        <v>742.529</v>
      </c>
      <c r="L107" s="15">
        <v>783.12699999999995</v>
      </c>
      <c r="M107" s="18">
        <f t="shared" ref="M107:M110" si="163">N107+O107+P107</f>
        <v>2244.8159999999998</v>
      </c>
      <c r="N107" s="15">
        <v>748.72299999999996</v>
      </c>
      <c r="O107" s="15">
        <v>744.70699999999999</v>
      </c>
      <c r="P107" s="15">
        <v>751.38599999999997</v>
      </c>
      <c r="Q107" s="64">
        <v>94</v>
      </c>
    </row>
    <row r="108" spans="1:17" ht="13.35" customHeight="1" x14ac:dyDescent="0.2">
      <c r="A108" s="62">
        <v>95</v>
      </c>
      <c r="B108" s="37" t="s">
        <v>84</v>
      </c>
      <c r="C108" s="18">
        <f t="shared" si="161"/>
        <v>720.09400000000005</v>
      </c>
      <c r="D108" s="14">
        <v>187.66</v>
      </c>
      <c r="E108" s="14">
        <v>181.161</v>
      </c>
      <c r="F108" s="14">
        <v>164.42400000000001</v>
      </c>
      <c r="G108" s="14">
        <v>186.84899999999999</v>
      </c>
      <c r="H108" s="18">
        <f t="shared" si="162"/>
        <v>999.00900000000001</v>
      </c>
      <c r="I108" s="15">
        <v>190.53299999999999</v>
      </c>
      <c r="J108" s="15">
        <v>225.74</v>
      </c>
      <c r="K108" s="15">
        <v>271.55500000000001</v>
      </c>
      <c r="L108" s="15">
        <v>311.18099999999998</v>
      </c>
      <c r="M108" s="18">
        <f t="shared" si="163"/>
        <v>864.01800000000003</v>
      </c>
      <c r="N108" s="15">
        <v>287.65300000000002</v>
      </c>
      <c r="O108" s="15">
        <v>288.46899999999999</v>
      </c>
      <c r="P108" s="15">
        <v>287.89600000000002</v>
      </c>
      <c r="Q108" s="64">
        <v>95</v>
      </c>
    </row>
    <row r="109" spans="1:17" ht="13.35" customHeight="1" x14ac:dyDescent="0.2">
      <c r="A109" s="62">
        <v>96</v>
      </c>
      <c r="B109" s="37" t="s">
        <v>85</v>
      </c>
      <c r="C109" s="18">
        <f t="shared" si="161"/>
        <v>928.08288000000005</v>
      </c>
      <c r="D109" s="14">
        <v>233.29056</v>
      </c>
      <c r="E109" s="14">
        <v>222.51936000000001</v>
      </c>
      <c r="F109" s="14">
        <v>226.64508000000001</v>
      </c>
      <c r="G109" s="14">
        <v>245.62788</v>
      </c>
      <c r="H109" s="18">
        <f t="shared" si="162"/>
        <v>1034.6312400000002</v>
      </c>
      <c r="I109" s="15">
        <v>250.85220000000001</v>
      </c>
      <c r="J109" s="15">
        <v>260.24844000000002</v>
      </c>
      <c r="K109" s="15">
        <v>255.79884000000001</v>
      </c>
      <c r="L109" s="15">
        <v>267.73176000000001</v>
      </c>
      <c r="M109" s="18">
        <f t="shared" si="163"/>
        <v>770.61480000000006</v>
      </c>
      <c r="N109" s="15">
        <v>239.25912</v>
      </c>
      <c r="O109" s="15">
        <v>262.89875999999998</v>
      </c>
      <c r="P109" s="15">
        <v>268.45692000000003</v>
      </c>
      <c r="Q109" s="64">
        <v>96</v>
      </c>
    </row>
    <row r="110" spans="1:17" ht="13.35" customHeight="1" x14ac:dyDescent="0.2">
      <c r="A110" s="62">
        <v>97</v>
      </c>
      <c r="B110" s="12" t="s">
        <v>11</v>
      </c>
      <c r="C110" s="18">
        <f t="shared" si="161"/>
        <v>0</v>
      </c>
      <c r="D110" s="17">
        <v>0</v>
      </c>
      <c r="E110" s="17">
        <v>0</v>
      </c>
      <c r="F110" s="17">
        <v>0</v>
      </c>
      <c r="G110" s="17">
        <v>0</v>
      </c>
      <c r="H110" s="18">
        <f t="shared" si="162"/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f t="shared" si="163"/>
        <v>0</v>
      </c>
      <c r="N110" s="17">
        <v>0</v>
      </c>
      <c r="O110" s="17">
        <v>0</v>
      </c>
      <c r="P110" s="17">
        <v>0</v>
      </c>
      <c r="Q110" s="64">
        <v>97</v>
      </c>
    </row>
    <row r="111" spans="1:17" ht="13.35" customHeight="1" x14ac:dyDescent="0.2">
      <c r="A111" s="62">
        <v>98</v>
      </c>
      <c r="B111" s="31" t="s">
        <v>86</v>
      </c>
      <c r="C111" s="65">
        <f>C112+C113</f>
        <v>521.92636967999977</v>
      </c>
      <c r="D111" s="65">
        <f t="shared" ref="D111:G111" si="164">D112+D113</f>
        <v>451.86621917999992</v>
      </c>
      <c r="E111" s="65">
        <f t="shared" si="164"/>
        <v>-9.0787325199999991</v>
      </c>
      <c r="F111" s="65">
        <f t="shared" si="164"/>
        <v>-1.5372628699999922</v>
      </c>
      <c r="G111" s="65">
        <f t="shared" si="164"/>
        <v>80.676145890000001</v>
      </c>
      <c r="H111" s="65">
        <f>H112+H113</f>
        <v>1035.5205062799998</v>
      </c>
      <c r="I111" s="67">
        <f t="shared" ref="I111:L111" si="165">I112+I113</f>
        <v>93.229204359999997</v>
      </c>
      <c r="J111" s="67">
        <f t="shared" si="165"/>
        <v>201.4837086</v>
      </c>
      <c r="K111" s="67">
        <f t="shared" si="165"/>
        <v>317.57228476</v>
      </c>
      <c r="L111" s="67">
        <f t="shared" si="165"/>
        <v>423.23530855999996</v>
      </c>
      <c r="M111" s="65">
        <f>M112+M113</f>
        <v>1582.6572076000002</v>
      </c>
      <c r="N111" s="67">
        <f t="shared" ref="N111:P111" si="166">N112+N113</f>
        <v>417.92969268000007</v>
      </c>
      <c r="O111" s="67">
        <f t="shared" si="166"/>
        <v>528.07963238999992</v>
      </c>
      <c r="P111" s="67">
        <f t="shared" si="166"/>
        <v>636.64788253000006</v>
      </c>
      <c r="Q111" s="64">
        <v>98</v>
      </c>
    </row>
    <row r="112" spans="1:17" ht="13.35" customHeight="1" x14ac:dyDescent="0.2">
      <c r="A112" s="62">
        <v>99</v>
      </c>
      <c r="B112" s="12" t="s">
        <v>10</v>
      </c>
      <c r="C112" s="18">
        <f>C115+C122+C125</f>
        <v>811.14823528999977</v>
      </c>
      <c r="D112" s="18">
        <f t="shared" ref="D112:G112" si="167">D115+D122+D125</f>
        <v>588.78988092999987</v>
      </c>
      <c r="E112" s="18">
        <f t="shared" si="167"/>
        <v>24.927146709999999</v>
      </c>
      <c r="F112" s="18">
        <f t="shared" si="167"/>
        <v>38.754356860000001</v>
      </c>
      <c r="G112" s="18">
        <f t="shared" si="167"/>
        <v>158.67685079</v>
      </c>
      <c r="H112" s="18">
        <f>H115+H122+H125</f>
        <v>1477.7695448999998</v>
      </c>
      <c r="I112" s="18">
        <f t="shared" ref="I112:L112" si="168">I115+I122+I125</f>
        <v>183.80607745</v>
      </c>
      <c r="J112" s="18">
        <f t="shared" si="168"/>
        <v>304.63993933</v>
      </c>
      <c r="K112" s="18">
        <f t="shared" si="168"/>
        <v>435.37432489000003</v>
      </c>
      <c r="L112" s="18">
        <f t="shared" si="168"/>
        <v>553.94920322999997</v>
      </c>
      <c r="M112" s="18">
        <f>M115+M122+M125</f>
        <v>2032.1500838700001</v>
      </c>
      <c r="N112" s="18">
        <f t="shared" ref="N112:P112" si="169">N115+N122+N125</f>
        <v>558.07341873000007</v>
      </c>
      <c r="O112" s="18">
        <f t="shared" si="169"/>
        <v>679.31028679999997</v>
      </c>
      <c r="P112" s="18">
        <f t="shared" si="169"/>
        <v>794.76637834000007</v>
      </c>
      <c r="Q112" s="64">
        <v>99</v>
      </c>
    </row>
    <row r="113" spans="1:17" ht="13.35" customHeight="1" x14ac:dyDescent="0.2">
      <c r="A113" s="62">
        <v>100</v>
      </c>
      <c r="B113" s="12" t="s">
        <v>11</v>
      </c>
      <c r="C113" s="18">
        <f>C118+C123+C128</f>
        <v>-289.22186561000001</v>
      </c>
      <c r="D113" s="18">
        <f t="shared" ref="D113:G113" si="170">D118+D123+D128</f>
        <v>-136.92366174999998</v>
      </c>
      <c r="E113" s="18">
        <f t="shared" si="170"/>
        <v>-34.005879229999998</v>
      </c>
      <c r="F113" s="18">
        <f t="shared" si="170"/>
        <v>-40.291619729999994</v>
      </c>
      <c r="G113" s="18">
        <f t="shared" si="170"/>
        <v>-78.000704900000002</v>
      </c>
      <c r="H113" s="18">
        <f>H118+H123+H128</f>
        <v>-442.24903862000002</v>
      </c>
      <c r="I113" s="18">
        <f t="shared" ref="I113:L113" si="171">I118+I123+I128</f>
        <v>-90.576873090000007</v>
      </c>
      <c r="J113" s="18">
        <f t="shared" si="171"/>
        <v>-103.15623073</v>
      </c>
      <c r="K113" s="18">
        <f t="shared" si="171"/>
        <v>-117.80204012999999</v>
      </c>
      <c r="L113" s="18">
        <f t="shared" si="171"/>
        <v>-130.71389467</v>
      </c>
      <c r="M113" s="18">
        <f>M118+M123+M128</f>
        <v>-449.49287627000001</v>
      </c>
      <c r="N113" s="18">
        <f t="shared" ref="N113:P113" si="172">N118+N123+N128</f>
        <v>-140.14372605</v>
      </c>
      <c r="O113" s="18">
        <f t="shared" si="172"/>
        <v>-151.23065441</v>
      </c>
      <c r="P113" s="18">
        <f t="shared" si="172"/>
        <v>-158.11849581000001</v>
      </c>
      <c r="Q113" s="64">
        <v>100</v>
      </c>
    </row>
    <row r="114" spans="1:17" ht="13.35" customHeight="1" x14ac:dyDescent="0.2">
      <c r="A114" s="62">
        <v>101</v>
      </c>
      <c r="B114" s="33" t="s">
        <v>87</v>
      </c>
      <c r="C114" s="18">
        <f>C115+C118</f>
        <v>588.21953978999989</v>
      </c>
      <c r="D114" s="18">
        <f t="shared" ref="D114:G114" si="173">D115+D118</f>
        <v>509.35596085999987</v>
      </c>
      <c r="E114" s="18">
        <f t="shared" si="173"/>
        <v>-15.029056849999998</v>
      </c>
      <c r="F114" s="18">
        <f t="shared" si="173"/>
        <v>-3.3503971999999997</v>
      </c>
      <c r="G114" s="18">
        <f t="shared" si="173"/>
        <v>97.24303298000001</v>
      </c>
      <c r="H114" s="18">
        <f>H115+H118</f>
        <v>1158.1909745799999</v>
      </c>
      <c r="I114" s="18">
        <f t="shared" ref="I114:L114" si="174">I115+I118</f>
        <v>115.27562022000001</v>
      </c>
      <c r="J114" s="18">
        <f t="shared" si="174"/>
        <v>224.97540856000003</v>
      </c>
      <c r="K114" s="18">
        <f t="shared" si="174"/>
        <v>355.33767265</v>
      </c>
      <c r="L114" s="18">
        <f t="shared" si="174"/>
        <v>462.60227314999997</v>
      </c>
      <c r="M114" s="18">
        <f>M115+M118</f>
        <v>1748.6512901599999</v>
      </c>
      <c r="N114" s="18">
        <f t="shared" ref="N114:P114" si="175">N115+N118</f>
        <v>468.44578921999999</v>
      </c>
      <c r="O114" s="18">
        <f t="shared" si="175"/>
        <v>582.72418831999994</v>
      </c>
      <c r="P114" s="18">
        <f t="shared" si="175"/>
        <v>697.48131262000004</v>
      </c>
      <c r="Q114" s="64">
        <v>101</v>
      </c>
    </row>
    <row r="115" spans="1:17" ht="13.35" customHeight="1" x14ac:dyDescent="0.2">
      <c r="A115" s="62">
        <v>102</v>
      </c>
      <c r="B115" s="12" t="s">
        <v>10</v>
      </c>
      <c r="C115" s="18">
        <f>C116+C117</f>
        <v>723.93753978999985</v>
      </c>
      <c r="D115" s="18">
        <f t="shared" ref="D115:G115" si="176">D116+D117</f>
        <v>553.35596085999987</v>
      </c>
      <c r="E115" s="18">
        <f t="shared" si="176"/>
        <v>8.7829431499999995</v>
      </c>
      <c r="F115" s="18">
        <f t="shared" si="176"/>
        <v>26.555602799999999</v>
      </c>
      <c r="G115" s="18">
        <f t="shared" si="176"/>
        <v>135.24303298000001</v>
      </c>
      <c r="H115" s="18">
        <f>H116+H117</f>
        <v>1302.4039731899998</v>
      </c>
      <c r="I115" s="15">
        <f t="shared" ref="I115:L115" si="177">I116+I117</f>
        <v>155.38775236000001</v>
      </c>
      <c r="J115" s="15">
        <f t="shared" si="177"/>
        <v>262.57410836000003</v>
      </c>
      <c r="K115" s="15">
        <f t="shared" si="177"/>
        <v>387.91033931999999</v>
      </c>
      <c r="L115" s="15">
        <f t="shared" si="177"/>
        <v>496.53177314999999</v>
      </c>
      <c r="M115" s="18">
        <f>M116+M117</f>
        <v>1857.45016489</v>
      </c>
      <c r="N115" s="15">
        <f t="shared" ref="N115:P115" si="178">N116+N117</f>
        <v>503.97984478000001</v>
      </c>
      <c r="O115" s="15">
        <f t="shared" si="178"/>
        <v>619.48174387999995</v>
      </c>
      <c r="P115" s="15">
        <f t="shared" si="178"/>
        <v>733.98857623000004</v>
      </c>
      <c r="Q115" s="64">
        <v>102</v>
      </c>
    </row>
    <row r="116" spans="1:17" ht="13.35" customHeight="1" x14ac:dyDescent="0.2">
      <c r="A116" s="62">
        <v>103</v>
      </c>
      <c r="B116" s="37" t="s">
        <v>88</v>
      </c>
      <c r="C116" s="18">
        <f t="shared" ref="C116:C117" si="179">D116+E116+F116+G116</f>
        <v>709.98078039999984</v>
      </c>
      <c r="D116" s="14">
        <v>545.38966742999992</v>
      </c>
      <c r="E116" s="14">
        <v>8.6847743099999999</v>
      </c>
      <c r="F116" s="14">
        <v>26.08745416</v>
      </c>
      <c r="G116" s="14">
        <v>129.8188845</v>
      </c>
      <c r="H116" s="18">
        <f t="shared" ref="H116:H117" si="180">I116+J116+K116+L116</f>
        <v>1255.3167837199999</v>
      </c>
      <c r="I116" s="15">
        <v>148.34143938</v>
      </c>
      <c r="J116" s="15">
        <v>252.86089665</v>
      </c>
      <c r="K116" s="15">
        <v>372.85846988999998</v>
      </c>
      <c r="L116" s="15">
        <v>481.25597779999998</v>
      </c>
      <c r="M116" s="18">
        <f t="shared" ref="M116:M117" si="181">N116+O116+P116</f>
        <v>1813.5757838499999</v>
      </c>
      <c r="N116" s="15">
        <v>490.64068037999999</v>
      </c>
      <c r="O116" s="15">
        <v>603.82908191999991</v>
      </c>
      <c r="P116" s="15">
        <v>719.10602155000004</v>
      </c>
      <c r="Q116" s="64">
        <v>103</v>
      </c>
    </row>
    <row r="117" spans="1:17" ht="13.35" customHeight="1" x14ac:dyDescent="0.2">
      <c r="A117" s="62">
        <v>104</v>
      </c>
      <c r="B117" s="37" t="s">
        <v>89</v>
      </c>
      <c r="C117" s="18">
        <f t="shared" si="179"/>
        <v>13.956759390000002</v>
      </c>
      <c r="D117" s="14">
        <v>7.9662934299999995</v>
      </c>
      <c r="E117" s="14">
        <v>9.8168839999999993E-2</v>
      </c>
      <c r="F117" s="14">
        <v>0.46814864</v>
      </c>
      <c r="G117" s="14">
        <v>5.4241484800000004</v>
      </c>
      <c r="H117" s="18">
        <f t="shared" si="180"/>
        <v>47.087189469999998</v>
      </c>
      <c r="I117" s="15">
        <v>7.0463129800000006</v>
      </c>
      <c r="J117" s="15">
        <v>9.7132117099999995</v>
      </c>
      <c r="K117" s="15">
        <v>15.05186943</v>
      </c>
      <c r="L117" s="15">
        <v>15.275795349999999</v>
      </c>
      <c r="M117" s="18">
        <f t="shared" si="181"/>
        <v>43.874381040000003</v>
      </c>
      <c r="N117" s="15">
        <v>13.3391644</v>
      </c>
      <c r="O117" s="15">
        <v>15.652661960000001</v>
      </c>
      <c r="P117" s="15">
        <v>14.88255468</v>
      </c>
      <c r="Q117" s="64">
        <v>104</v>
      </c>
    </row>
    <row r="118" spans="1:17" ht="13.35" customHeight="1" x14ac:dyDescent="0.2">
      <c r="A118" s="62">
        <v>105</v>
      </c>
      <c r="B118" s="12" t="s">
        <v>11</v>
      </c>
      <c r="C118" s="18">
        <f>C119+C120</f>
        <v>-135.71799999999999</v>
      </c>
      <c r="D118" s="18">
        <f t="shared" ref="D118:G118" si="182">D119+D120</f>
        <v>-44</v>
      </c>
      <c r="E118" s="18">
        <f t="shared" si="182"/>
        <v>-23.811999999999998</v>
      </c>
      <c r="F118" s="18">
        <f t="shared" si="182"/>
        <v>-29.905999999999999</v>
      </c>
      <c r="G118" s="18">
        <f t="shared" si="182"/>
        <v>-38</v>
      </c>
      <c r="H118" s="18">
        <f>H119+H120</f>
        <v>-144.21299861</v>
      </c>
      <c r="I118" s="15">
        <f t="shared" ref="I118:L118" si="183">I119+I120</f>
        <v>-40.11213214</v>
      </c>
      <c r="J118" s="15">
        <f t="shared" si="183"/>
        <v>-37.598699799999999</v>
      </c>
      <c r="K118" s="15">
        <f t="shared" si="183"/>
        <v>-32.572666669999997</v>
      </c>
      <c r="L118" s="15">
        <f t="shared" si="183"/>
        <v>-33.929499999999997</v>
      </c>
      <c r="M118" s="18">
        <f>M119+M120</f>
        <v>-108.79887472999999</v>
      </c>
      <c r="N118" s="15">
        <f t="shared" ref="N118:P118" si="184">N119+N120</f>
        <v>-35.534055559999999</v>
      </c>
      <c r="O118" s="15">
        <f t="shared" si="184"/>
        <v>-36.75755556</v>
      </c>
      <c r="P118" s="15">
        <f t="shared" si="184"/>
        <v>-36.507263610000003</v>
      </c>
      <c r="Q118" s="64">
        <v>105</v>
      </c>
    </row>
    <row r="119" spans="1:17" ht="13.35" customHeight="1" x14ac:dyDescent="0.2">
      <c r="A119" s="62">
        <v>106</v>
      </c>
      <c r="B119" s="37" t="s">
        <v>88</v>
      </c>
      <c r="C119" s="18">
        <f t="shared" ref="C119:C120" si="185">D119+E119+F119+G119</f>
        <v>-121.35</v>
      </c>
      <c r="D119" s="18">
        <v>-39.1</v>
      </c>
      <c r="E119" s="18">
        <v>-21.4</v>
      </c>
      <c r="F119" s="18">
        <v>-27.25</v>
      </c>
      <c r="G119" s="18">
        <v>-33.6</v>
      </c>
      <c r="H119" s="18">
        <f t="shared" ref="H119:H120" si="186">I119+J119+K119+L119</f>
        <v>-128.18353614</v>
      </c>
      <c r="I119" s="15">
        <v>-35.398562140000003</v>
      </c>
      <c r="J119" s="15">
        <v>-33.197474</v>
      </c>
      <c r="K119" s="15">
        <v>-29.25</v>
      </c>
      <c r="L119" s="15">
        <v>-30.337499999999999</v>
      </c>
      <c r="M119" s="18">
        <f t="shared" ref="M119:M120" si="187">N119+O119+P119</f>
        <v>-96.740145839999997</v>
      </c>
      <c r="N119" s="15">
        <v>-31.662500000000001</v>
      </c>
      <c r="O119" s="15">
        <v>-32.616666670000001</v>
      </c>
      <c r="P119" s="15">
        <v>-32.460979170000002</v>
      </c>
      <c r="Q119" s="64">
        <v>106</v>
      </c>
    </row>
    <row r="120" spans="1:17" ht="13.35" customHeight="1" x14ac:dyDescent="0.2">
      <c r="A120" s="62">
        <v>107</v>
      </c>
      <c r="B120" s="37" t="s">
        <v>90</v>
      </c>
      <c r="C120" s="18">
        <f t="shared" si="185"/>
        <v>-14.368</v>
      </c>
      <c r="D120" s="14">
        <v>-4.9000000000000004</v>
      </c>
      <c r="E120" s="14">
        <v>-2.4119999999999999</v>
      </c>
      <c r="F120" s="14">
        <v>-2.6560000000000001</v>
      </c>
      <c r="G120" s="14">
        <v>-4.4000000000000004</v>
      </c>
      <c r="H120" s="18">
        <f t="shared" si="186"/>
        <v>-16.029462469999999</v>
      </c>
      <c r="I120" s="15">
        <v>-4.7135699999999998</v>
      </c>
      <c r="J120" s="15">
        <v>-4.4012257999999997</v>
      </c>
      <c r="K120" s="15">
        <v>-3.3226666699999998</v>
      </c>
      <c r="L120" s="15">
        <v>-3.5920000000000001</v>
      </c>
      <c r="M120" s="18">
        <f t="shared" si="187"/>
        <v>-12.058728890000001</v>
      </c>
      <c r="N120" s="15">
        <v>-3.87155556</v>
      </c>
      <c r="O120" s="15">
        <v>-4.1408888900000003</v>
      </c>
      <c r="P120" s="15">
        <v>-4.04628444</v>
      </c>
      <c r="Q120" s="64">
        <v>107</v>
      </c>
    </row>
    <row r="121" spans="1:17" ht="13.35" customHeight="1" x14ac:dyDescent="0.2">
      <c r="A121" s="62">
        <v>108</v>
      </c>
      <c r="B121" s="33" t="s">
        <v>91</v>
      </c>
      <c r="C121" s="72">
        <f>C122+C123</f>
        <v>31.072857230000004</v>
      </c>
      <c r="D121" s="18">
        <f t="shared" ref="D121:G121" si="188">D122+D123</f>
        <v>15.8173976</v>
      </c>
      <c r="E121" s="18">
        <f t="shared" si="188"/>
        <v>2.7273876399999999</v>
      </c>
      <c r="F121" s="18">
        <f t="shared" si="188"/>
        <v>2.9341887600000001</v>
      </c>
      <c r="G121" s="18">
        <f t="shared" si="188"/>
        <v>9.5938832299999994</v>
      </c>
      <c r="H121" s="18">
        <f>H122+H123</f>
        <v>89.518415009999984</v>
      </c>
      <c r="I121" s="15">
        <f t="shared" ref="I121:L121" si="189">I122+I123</f>
        <v>10.556593060000001</v>
      </c>
      <c r="J121" s="15">
        <f t="shared" si="189"/>
        <v>21.572625510000002</v>
      </c>
      <c r="K121" s="15">
        <f t="shared" si="189"/>
        <v>25.272022100000001</v>
      </c>
      <c r="L121" s="15">
        <f t="shared" si="189"/>
        <v>32.117174339999998</v>
      </c>
      <c r="M121" s="18">
        <f>M122+M123</f>
        <v>93.458040549999993</v>
      </c>
      <c r="N121" s="15">
        <f t="shared" ref="N121:P121" si="190">N122+N123</f>
        <v>27.157278720000001</v>
      </c>
      <c r="O121" s="15">
        <f t="shared" si="190"/>
        <v>33.570786779999999</v>
      </c>
      <c r="P121" s="15">
        <f t="shared" si="190"/>
        <v>32.72997505</v>
      </c>
      <c r="Q121" s="64">
        <v>108</v>
      </c>
    </row>
    <row r="122" spans="1:17" ht="13.35" customHeight="1" x14ac:dyDescent="0.2">
      <c r="A122" s="62">
        <v>109</v>
      </c>
      <c r="B122" s="12" t="s">
        <v>10</v>
      </c>
      <c r="C122" s="72">
        <f t="shared" ref="C122:C123" si="191">D122+E122+F122+G122</f>
        <v>45.443486540000002</v>
      </c>
      <c r="D122" s="15">
        <v>21.071312689999999</v>
      </c>
      <c r="E122" s="15">
        <v>6.9786628799999999</v>
      </c>
      <c r="F122" s="15">
        <v>4.0053673600000002</v>
      </c>
      <c r="G122" s="15">
        <v>13.38814361</v>
      </c>
      <c r="H122" s="18">
        <f t="shared" ref="H122:H123" si="192">I122+J122+K122+L122</f>
        <v>120.42178265999999</v>
      </c>
      <c r="I122" s="15">
        <v>15.8630473</v>
      </c>
      <c r="J122" s="15">
        <v>29.650048460000001</v>
      </c>
      <c r="K122" s="15">
        <v>33.305861610000001</v>
      </c>
      <c r="L122" s="15">
        <v>41.602825289999998</v>
      </c>
      <c r="M122" s="18">
        <f t="shared" ref="M122:M123" si="193">N122+O122+P122</f>
        <v>122.34317314</v>
      </c>
      <c r="N122" s="15">
        <v>36.708896350000003</v>
      </c>
      <c r="O122" s="15">
        <v>43.263694319999999</v>
      </c>
      <c r="P122" s="15">
        <v>42.370582470000002</v>
      </c>
      <c r="Q122" s="64">
        <v>109</v>
      </c>
    </row>
    <row r="123" spans="1:17" ht="13.35" customHeight="1" x14ac:dyDescent="0.2">
      <c r="A123" s="62">
        <v>110</v>
      </c>
      <c r="B123" s="12" t="s">
        <v>11</v>
      </c>
      <c r="C123" s="72">
        <f t="shared" si="191"/>
        <v>-14.370629309999998</v>
      </c>
      <c r="D123" s="18">
        <v>-5.2539150899999996</v>
      </c>
      <c r="E123" s="18">
        <v>-4.25127524</v>
      </c>
      <c r="F123" s="18">
        <v>-1.0711786000000001</v>
      </c>
      <c r="G123" s="18">
        <v>-3.7942603799999999</v>
      </c>
      <c r="H123" s="18">
        <f t="shared" si="192"/>
        <v>-30.90336765</v>
      </c>
      <c r="I123" s="15">
        <v>-5.3064542399999999</v>
      </c>
      <c r="J123" s="15">
        <v>-8.0774229500000008</v>
      </c>
      <c r="K123" s="15">
        <v>-8.03383951</v>
      </c>
      <c r="L123" s="15">
        <v>-9.4856509500000001</v>
      </c>
      <c r="M123" s="18">
        <f t="shared" si="193"/>
        <v>-28.885132590000005</v>
      </c>
      <c r="N123" s="15">
        <v>-9.5516176300000009</v>
      </c>
      <c r="O123" s="15">
        <v>-9.6929075400000002</v>
      </c>
      <c r="P123" s="15">
        <v>-9.6406074200000003</v>
      </c>
      <c r="Q123" s="64">
        <v>110</v>
      </c>
    </row>
    <row r="124" spans="1:17" ht="13.35" customHeight="1" x14ac:dyDescent="0.2">
      <c r="A124" s="62">
        <v>111</v>
      </c>
      <c r="B124" s="33" t="s">
        <v>92</v>
      </c>
      <c r="C124" s="72">
        <f t="shared" ref="C124:P124" si="194">C125+C128</f>
        <v>-97.366027340000016</v>
      </c>
      <c r="D124" s="18">
        <f t="shared" si="194"/>
        <v>-73.307139279999987</v>
      </c>
      <c r="E124" s="18">
        <f t="shared" si="194"/>
        <v>3.2229366899999992</v>
      </c>
      <c r="F124" s="18">
        <f t="shared" si="194"/>
        <v>-1.1210544299999992</v>
      </c>
      <c r="G124" s="18">
        <f t="shared" si="194"/>
        <v>-26.160770320000005</v>
      </c>
      <c r="H124" s="18">
        <f t="shared" si="194"/>
        <v>-212.18888331000002</v>
      </c>
      <c r="I124" s="18">
        <f t="shared" si="194"/>
        <v>-32.603008920000008</v>
      </c>
      <c r="J124" s="18">
        <f t="shared" si="194"/>
        <v>-45.06432547</v>
      </c>
      <c r="K124" s="18">
        <f t="shared" si="194"/>
        <v>-63.03740999</v>
      </c>
      <c r="L124" s="18">
        <f t="shared" si="194"/>
        <v>-71.48413893</v>
      </c>
      <c r="M124" s="18">
        <f t="shared" si="194"/>
        <v>-259.45212311</v>
      </c>
      <c r="N124" s="18">
        <f t="shared" si="194"/>
        <v>-77.67337526</v>
      </c>
      <c r="O124" s="18">
        <f t="shared" si="194"/>
        <v>-88.215342709999987</v>
      </c>
      <c r="P124" s="18">
        <f t="shared" si="194"/>
        <v>-93.563405140000015</v>
      </c>
      <c r="Q124" s="64">
        <v>111</v>
      </c>
    </row>
    <row r="125" spans="1:17" ht="13.35" customHeight="1" x14ac:dyDescent="0.2">
      <c r="A125" s="62">
        <v>112</v>
      </c>
      <c r="B125" s="12" t="s">
        <v>10</v>
      </c>
      <c r="C125" s="18">
        <f>C126+C127</f>
        <v>41.767208959999998</v>
      </c>
      <c r="D125" s="18">
        <f t="shared" ref="D125:G125" si="195">D126+D127</f>
        <v>14.36260738</v>
      </c>
      <c r="E125" s="18">
        <f t="shared" si="195"/>
        <v>9.1655406799999994</v>
      </c>
      <c r="F125" s="18">
        <f t="shared" si="195"/>
        <v>8.1933866999999996</v>
      </c>
      <c r="G125" s="18">
        <f t="shared" si="195"/>
        <v>10.045674199999999</v>
      </c>
      <c r="H125" s="18">
        <f>H126+H127</f>
        <v>54.943789049999999</v>
      </c>
      <c r="I125" s="15">
        <f t="shared" ref="I125:L125" si="196">I126+I127</f>
        <v>12.55527779</v>
      </c>
      <c r="J125" s="15">
        <f t="shared" si="196"/>
        <v>12.41578251</v>
      </c>
      <c r="K125" s="15">
        <f t="shared" si="196"/>
        <v>14.158123959999999</v>
      </c>
      <c r="L125" s="15">
        <f t="shared" si="196"/>
        <v>15.814604790000001</v>
      </c>
      <c r="M125" s="18">
        <f>M126+M127</f>
        <v>52.356745840000002</v>
      </c>
      <c r="N125" s="15">
        <f t="shared" ref="N125:P125" si="197">N126+N127</f>
        <v>17.3846776</v>
      </c>
      <c r="O125" s="15">
        <f t="shared" si="197"/>
        <v>16.564848599999998</v>
      </c>
      <c r="P125" s="15">
        <f t="shared" si="197"/>
        <v>18.407219640000001</v>
      </c>
      <c r="Q125" s="64">
        <v>112</v>
      </c>
    </row>
    <row r="126" spans="1:17" ht="13.35" customHeight="1" x14ac:dyDescent="0.2">
      <c r="A126" s="62">
        <v>113</v>
      </c>
      <c r="B126" s="37" t="s">
        <v>93</v>
      </c>
      <c r="C126" s="18">
        <f t="shared" ref="C126:C127" si="198">D126+E126+F126+G126</f>
        <v>29.545036139999997</v>
      </c>
      <c r="D126" s="14">
        <v>10.40013388</v>
      </c>
      <c r="E126" s="14">
        <v>7.2284622999999995</v>
      </c>
      <c r="F126" s="14">
        <v>5.2805313199999997</v>
      </c>
      <c r="G126" s="14">
        <v>6.6359086399999994</v>
      </c>
      <c r="H126" s="18">
        <f t="shared" ref="H126:H127" si="199">I126+J126+K126+L126</f>
        <v>41.188743209999998</v>
      </c>
      <c r="I126" s="15">
        <v>8.7865569400000005</v>
      </c>
      <c r="J126" s="15">
        <v>8.5542547199999994</v>
      </c>
      <c r="K126" s="15">
        <v>11.15573257</v>
      </c>
      <c r="L126" s="15">
        <v>12.692198980000001</v>
      </c>
      <c r="M126" s="18">
        <f t="shared" ref="M126:M127" si="200">N126+O126+P126</f>
        <v>42.234060700000001</v>
      </c>
      <c r="N126" s="15">
        <v>14.009084660000001</v>
      </c>
      <c r="O126" s="15">
        <v>13.189168029999999</v>
      </c>
      <c r="P126" s="15">
        <v>15.03580801</v>
      </c>
      <c r="Q126" s="64">
        <v>113</v>
      </c>
    </row>
    <row r="127" spans="1:17" ht="13.35" customHeight="1" x14ac:dyDescent="0.2">
      <c r="A127" s="62">
        <v>114</v>
      </c>
      <c r="B127" s="37" t="s">
        <v>94</v>
      </c>
      <c r="C127" s="18">
        <f t="shared" si="198"/>
        <v>12.222172820000001</v>
      </c>
      <c r="D127" s="18">
        <v>3.9624735000000002</v>
      </c>
      <c r="E127" s="18">
        <v>1.93707838</v>
      </c>
      <c r="F127" s="18">
        <v>2.9128553799999999</v>
      </c>
      <c r="G127" s="18">
        <v>3.4097655599999999</v>
      </c>
      <c r="H127" s="18">
        <f t="shared" si="199"/>
        <v>13.755045839999999</v>
      </c>
      <c r="I127" s="15">
        <v>3.7687208499999998</v>
      </c>
      <c r="J127" s="15">
        <v>3.8615277899999998</v>
      </c>
      <c r="K127" s="15">
        <v>3.0023913900000001</v>
      </c>
      <c r="L127" s="15">
        <v>3.1224058100000001</v>
      </c>
      <c r="M127" s="18">
        <f t="shared" si="200"/>
        <v>10.122685140000002</v>
      </c>
      <c r="N127" s="15">
        <v>3.3755929400000002</v>
      </c>
      <c r="O127" s="15">
        <v>3.3756805700000001</v>
      </c>
      <c r="P127" s="15">
        <v>3.3714116299999999</v>
      </c>
      <c r="Q127" s="64">
        <v>114</v>
      </c>
    </row>
    <row r="128" spans="1:17" ht="13.35" customHeight="1" x14ac:dyDescent="0.2">
      <c r="A128" s="62">
        <v>115</v>
      </c>
      <c r="B128" s="12" t="s">
        <v>11</v>
      </c>
      <c r="C128" s="18">
        <f>C129+C130</f>
        <v>-139.13323630000002</v>
      </c>
      <c r="D128" s="18">
        <f t="shared" ref="D128:G128" si="201">D129+D130</f>
        <v>-87.669746659999987</v>
      </c>
      <c r="E128" s="18">
        <f t="shared" si="201"/>
        <v>-5.9426039900000003</v>
      </c>
      <c r="F128" s="18">
        <f t="shared" si="201"/>
        <v>-9.3144411299999987</v>
      </c>
      <c r="G128" s="18">
        <f t="shared" si="201"/>
        <v>-36.206444520000005</v>
      </c>
      <c r="H128" s="18">
        <f>H129+H130</f>
        <v>-267.13267236000002</v>
      </c>
      <c r="I128" s="15">
        <f t="shared" ref="I128:L128" si="202">I129+I130</f>
        <v>-45.158286710000006</v>
      </c>
      <c r="J128" s="15">
        <f t="shared" si="202"/>
        <v>-57.48010798</v>
      </c>
      <c r="K128" s="15">
        <f t="shared" si="202"/>
        <v>-77.195533949999998</v>
      </c>
      <c r="L128" s="15">
        <f t="shared" si="202"/>
        <v>-87.298743720000004</v>
      </c>
      <c r="M128" s="18">
        <f>M129+M130</f>
        <v>-311.80886895000003</v>
      </c>
      <c r="N128" s="15">
        <f t="shared" ref="N128:P128" si="203">N129+N130</f>
        <v>-95.058052860000004</v>
      </c>
      <c r="O128" s="15">
        <f t="shared" si="203"/>
        <v>-104.78019130999999</v>
      </c>
      <c r="P128" s="15">
        <f t="shared" si="203"/>
        <v>-111.97062478000001</v>
      </c>
      <c r="Q128" s="64">
        <v>115</v>
      </c>
    </row>
    <row r="129" spans="1:17" ht="13.35" customHeight="1" x14ac:dyDescent="0.2">
      <c r="A129" s="62">
        <v>116</v>
      </c>
      <c r="B129" s="37" t="s">
        <v>95</v>
      </c>
      <c r="C129" s="18">
        <f t="shared" ref="C129:C130" si="204">D129+E129+F129+G129</f>
        <v>-66.589611689999998</v>
      </c>
      <c r="D129" s="14">
        <v>-42.710050359999997</v>
      </c>
      <c r="E129" s="14">
        <v>-2.2922300500000001</v>
      </c>
      <c r="F129" s="14">
        <v>-3.3416591199999992</v>
      </c>
      <c r="G129" s="14">
        <v>-18.245672160000002</v>
      </c>
      <c r="H129" s="18">
        <f t="shared" ref="H129:H130" si="205">I129+J129+K129+L129</f>
        <v>-137.67679992000001</v>
      </c>
      <c r="I129" s="15">
        <v>-23.863419040000004</v>
      </c>
      <c r="J129" s="15">
        <v>-29.090627359999999</v>
      </c>
      <c r="K129" s="15">
        <v>-40.52259208000001</v>
      </c>
      <c r="L129" s="15">
        <v>-44.200161440000002</v>
      </c>
      <c r="M129" s="18">
        <f t="shared" ref="M129:M130" si="206">N129+O129+P129</f>
        <v>-145.19783237999999</v>
      </c>
      <c r="N129" s="15">
        <v>-47.299285879999999</v>
      </c>
      <c r="O129" s="15">
        <v>-47.542459399999998</v>
      </c>
      <c r="P129" s="15">
        <v>-50.356087100000003</v>
      </c>
      <c r="Q129" s="64">
        <v>116</v>
      </c>
    </row>
    <row r="130" spans="1:17" ht="13.35" customHeight="1" x14ac:dyDescent="0.2">
      <c r="A130" s="62">
        <v>117</v>
      </c>
      <c r="B130" s="37" t="s">
        <v>96</v>
      </c>
      <c r="C130" s="18">
        <f t="shared" si="204"/>
        <v>-72.543624610000009</v>
      </c>
      <c r="D130" s="14">
        <v>-44.959696299999997</v>
      </c>
      <c r="E130" s="14">
        <v>-3.6503739400000002</v>
      </c>
      <c r="F130" s="14">
        <v>-5.9727820099999995</v>
      </c>
      <c r="G130" s="14">
        <v>-17.960772360000004</v>
      </c>
      <c r="H130" s="18">
        <f t="shared" si="205"/>
        <v>-129.45587244000001</v>
      </c>
      <c r="I130" s="15">
        <v>-21.294867670000002</v>
      </c>
      <c r="J130" s="15">
        <v>-28.38948062</v>
      </c>
      <c r="K130" s="15">
        <v>-36.672941869999995</v>
      </c>
      <c r="L130" s="15">
        <v>-43.098582280000002</v>
      </c>
      <c r="M130" s="18">
        <f t="shared" si="206"/>
        <v>-166.61103657000001</v>
      </c>
      <c r="N130" s="15">
        <v>-47.758766979999997</v>
      </c>
      <c r="O130" s="15">
        <v>-57.237731910000001</v>
      </c>
      <c r="P130" s="15">
        <v>-61.614537679999998</v>
      </c>
      <c r="Q130" s="64">
        <v>117</v>
      </c>
    </row>
    <row r="131" spans="1:17" ht="13.35" customHeight="1" x14ac:dyDescent="0.2">
      <c r="A131" s="62">
        <v>118</v>
      </c>
      <c r="B131" s="31" t="s">
        <v>382</v>
      </c>
      <c r="C131" s="65">
        <f>C132+C133</f>
        <v>7.7357867100000002</v>
      </c>
      <c r="D131" s="65">
        <f t="shared" ref="D131:G131" si="207">D132+D133</f>
        <v>2.4603830400000004</v>
      </c>
      <c r="E131" s="65">
        <f t="shared" si="207"/>
        <v>1.7189816100000002</v>
      </c>
      <c r="F131" s="65">
        <f t="shared" si="207"/>
        <v>1.9190745200000001</v>
      </c>
      <c r="G131" s="65">
        <f t="shared" si="207"/>
        <v>1.6373475399999999</v>
      </c>
      <c r="H131" s="65">
        <f>H132+H133</f>
        <v>7.9778204799999983</v>
      </c>
      <c r="I131" s="65">
        <f t="shared" ref="I131:L131" si="208">I132+I133</f>
        <v>2.3862151699999998</v>
      </c>
      <c r="J131" s="65">
        <f t="shared" si="208"/>
        <v>2.0608026700000002</v>
      </c>
      <c r="K131" s="65">
        <f t="shared" si="208"/>
        <v>2.1067856300000001</v>
      </c>
      <c r="L131" s="65">
        <f t="shared" si="208"/>
        <v>1.4240170100000005</v>
      </c>
      <c r="M131" s="65">
        <f>M132+M133</f>
        <v>7.6311078199999987</v>
      </c>
      <c r="N131" s="65">
        <f t="shared" ref="N131:P131" si="209">N132+N133</f>
        <v>2.7655699800000004</v>
      </c>
      <c r="O131" s="65">
        <f t="shared" si="209"/>
        <v>2.2265514099999999</v>
      </c>
      <c r="P131" s="65">
        <f t="shared" si="209"/>
        <v>2.6389864300000005</v>
      </c>
      <c r="Q131" s="64">
        <v>118</v>
      </c>
    </row>
    <row r="132" spans="1:17" ht="13.35" customHeight="1" x14ac:dyDescent="0.2">
      <c r="A132" s="62">
        <v>119</v>
      </c>
      <c r="B132" s="12" t="s">
        <v>10</v>
      </c>
      <c r="C132" s="18">
        <f>C135+C138+C141</f>
        <v>10.91320623</v>
      </c>
      <c r="D132" s="18">
        <f>D135+D138+D141</f>
        <v>3.5689145800000004</v>
      </c>
      <c r="E132" s="18">
        <f t="shared" ref="E132:G133" si="210">E135+E138+E141</f>
        <v>2.25187238</v>
      </c>
      <c r="F132" s="18">
        <f t="shared" si="210"/>
        <v>2.2502315400000001</v>
      </c>
      <c r="G132" s="18">
        <f t="shared" si="210"/>
        <v>2.84218773</v>
      </c>
      <c r="H132" s="18">
        <f>H135+H138+H141</f>
        <v>14.525214989999998</v>
      </c>
      <c r="I132" s="18">
        <f>I135+I138+I141</f>
        <v>3.4599724299999997</v>
      </c>
      <c r="J132" s="18">
        <f t="shared" ref="J132:L133" si="211">J135+J138+J141</f>
        <v>3.70726544</v>
      </c>
      <c r="K132" s="18">
        <f t="shared" si="211"/>
        <v>3.7116273199999998</v>
      </c>
      <c r="L132" s="18">
        <f t="shared" si="211"/>
        <v>3.6463498000000003</v>
      </c>
      <c r="M132" s="18">
        <f>M135+M138+M141</f>
        <v>12.063201639999999</v>
      </c>
      <c r="N132" s="18">
        <f>N135+N138+N141</f>
        <v>3.8572614500000002</v>
      </c>
      <c r="O132" s="18">
        <f t="shared" ref="O132:P133" si="212">O135+O138+O141</f>
        <v>3.9107677199999999</v>
      </c>
      <c r="P132" s="18">
        <f t="shared" si="212"/>
        <v>4.2951724700000007</v>
      </c>
      <c r="Q132" s="64">
        <v>119</v>
      </c>
    </row>
    <row r="133" spans="1:17" ht="13.35" customHeight="1" x14ac:dyDescent="0.2">
      <c r="A133" s="62">
        <v>120</v>
      </c>
      <c r="B133" s="12" t="s">
        <v>11</v>
      </c>
      <c r="C133" s="18">
        <f>C136+C139+C142</f>
        <v>-3.1774195199999999</v>
      </c>
      <c r="D133" s="18">
        <f>D136+D139+D142</f>
        <v>-1.10853154</v>
      </c>
      <c r="E133" s="18">
        <f t="shared" si="210"/>
        <v>-0.53289076999999996</v>
      </c>
      <c r="F133" s="18">
        <f t="shared" si="210"/>
        <v>-0.33115702000000002</v>
      </c>
      <c r="G133" s="18">
        <f t="shared" si="210"/>
        <v>-1.2048401900000001</v>
      </c>
      <c r="H133" s="18">
        <f>H136+H139+H142</f>
        <v>-6.5473945100000002</v>
      </c>
      <c r="I133" s="18">
        <f>I136+I139+I142</f>
        <v>-1.0737572599999998</v>
      </c>
      <c r="J133" s="18">
        <f t="shared" si="211"/>
        <v>-1.6464627700000001</v>
      </c>
      <c r="K133" s="18">
        <f t="shared" si="211"/>
        <v>-1.60484169</v>
      </c>
      <c r="L133" s="18">
        <f t="shared" si="211"/>
        <v>-2.2223327899999998</v>
      </c>
      <c r="M133" s="18">
        <f>M136+M139+M142</f>
        <v>-4.4320938200000004</v>
      </c>
      <c r="N133" s="18">
        <f>N136+N139+N142</f>
        <v>-1.09169147</v>
      </c>
      <c r="O133" s="18">
        <f t="shared" si="212"/>
        <v>-1.68421631</v>
      </c>
      <c r="P133" s="18">
        <f t="shared" si="212"/>
        <v>-1.6561860400000001</v>
      </c>
      <c r="Q133" s="64">
        <v>120</v>
      </c>
    </row>
    <row r="134" spans="1:17" ht="13.35" customHeight="1" x14ac:dyDescent="0.2">
      <c r="A134" s="62">
        <v>121</v>
      </c>
      <c r="B134" s="33" t="s">
        <v>383</v>
      </c>
      <c r="C134" s="72">
        <f>C135+C136</f>
        <v>0</v>
      </c>
      <c r="D134" s="72">
        <f t="shared" ref="D134:G134" si="213">D135+D136</f>
        <v>0</v>
      </c>
      <c r="E134" s="72">
        <f t="shared" si="213"/>
        <v>0</v>
      </c>
      <c r="F134" s="72">
        <f t="shared" si="213"/>
        <v>0</v>
      </c>
      <c r="G134" s="72">
        <f t="shared" si="213"/>
        <v>0</v>
      </c>
      <c r="H134" s="72">
        <f>H135+H136</f>
        <v>0</v>
      </c>
      <c r="I134" s="72">
        <f t="shared" ref="I134:L134" si="214">I135+I136</f>
        <v>0</v>
      </c>
      <c r="J134" s="72">
        <f t="shared" si="214"/>
        <v>0</v>
      </c>
      <c r="K134" s="72">
        <f t="shared" si="214"/>
        <v>0</v>
      </c>
      <c r="L134" s="72">
        <f t="shared" si="214"/>
        <v>0</v>
      </c>
      <c r="M134" s="72">
        <f>M135+M136</f>
        <v>0</v>
      </c>
      <c r="N134" s="72">
        <f t="shared" ref="N134:P134" si="215">N135+N136</f>
        <v>0</v>
      </c>
      <c r="O134" s="72">
        <f t="shared" si="215"/>
        <v>0</v>
      </c>
      <c r="P134" s="72">
        <f t="shared" si="215"/>
        <v>0</v>
      </c>
      <c r="Q134" s="64">
        <v>121</v>
      </c>
    </row>
    <row r="135" spans="1:17" ht="13.35" customHeight="1" x14ac:dyDescent="0.2">
      <c r="A135" s="62">
        <v>122</v>
      </c>
      <c r="B135" s="12" t="s">
        <v>10</v>
      </c>
      <c r="C135" s="72">
        <f t="shared" ref="C135:C136" si="216">D135+E135+F135+G135</f>
        <v>0</v>
      </c>
      <c r="D135" s="14">
        <v>0</v>
      </c>
      <c r="E135" s="14">
        <v>0</v>
      </c>
      <c r="F135" s="14">
        <v>0</v>
      </c>
      <c r="G135" s="14">
        <v>0</v>
      </c>
      <c r="H135" s="72">
        <f t="shared" ref="H135:H136" si="217">I135+J135+K135+L135</f>
        <v>0</v>
      </c>
      <c r="I135" s="14">
        <v>0</v>
      </c>
      <c r="J135" s="14">
        <v>0</v>
      </c>
      <c r="K135" s="14">
        <v>0</v>
      </c>
      <c r="L135" s="14">
        <v>0</v>
      </c>
      <c r="M135" s="18">
        <f t="shared" ref="M135:M136" si="218">N135+O135+P135</f>
        <v>0</v>
      </c>
      <c r="N135" s="14">
        <v>0</v>
      </c>
      <c r="O135" s="14">
        <v>0</v>
      </c>
      <c r="P135" s="14">
        <v>0</v>
      </c>
      <c r="Q135" s="64">
        <v>122</v>
      </c>
    </row>
    <row r="136" spans="1:17" ht="13.35" customHeight="1" x14ac:dyDescent="0.2">
      <c r="A136" s="62">
        <v>123</v>
      </c>
      <c r="B136" s="12" t="s">
        <v>11</v>
      </c>
      <c r="C136" s="72">
        <f t="shared" si="216"/>
        <v>0</v>
      </c>
      <c r="D136" s="14">
        <v>0</v>
      </c>
      <c r="E136" s="14">
        <v>0</v>
      </c>
      <c r="F136" s="14">
        <v>0</v>
      </c>
      <c r="G136" s="14">
        <v>0</v>
      </c>
      <c r="H136" s="72">
        <f t="shared" si="217"/>
        <v>0</v>
      </c>
      <c r="I136" s="14">
        <v>0</v>
      </c>
      <c r="J136" s="14">
        <v>0</v>
      </c>
      <c r="K136" s="14">
        <v>0</v>
      </c>
      <c r="L136" s="14">
        <v>0</v>
      </c>
      <c r="M136" s="18">
        <f t="shared" si="218"/>
        <v>0</v>
      </c>
      <c r="N136" s="14">
        <v>0</v>
      </c>
      <c r="O136" s="14">
        <v>0</v>
      </c>
      <c r="P136" s="14">
        <v>0</v>
      </c>
      <c r="Q136" s="64">
        <v>123</v>
      </c>
    </row>
    <row r="137" spans="1:17" ht="13.35" customHeight="1" x14ac:dyDescent="0.2">
      <c r="A137" s="62">
        <v>124</v>
      </c>
      <c r="B137" s="33" t="s">
        <v>384</v>
      </c>
      <c r="C137" s="72">
        <f>C138+C139</f>
        <v>3.0131622299999998</v>
      </c>
      <c r="D137" s="72">
        <f t="shared" ref="D137:G137" si="219">D138+D139</f>
        <v>1.5787770800000001</v>
      </c>
      <c r="E137" s="72">
        <f t="shared" si="219"/>
        <v>0.25901213999999995</v>
      </c>
      <c r="F137" s="72">
        <f t="shared" si="219"/>
        <v>0.27575426000000003</v>
      </c>
      <c r="G137" s="72">
        <f t="shared" si="219"/>
        <v>0.89961874999999991</v>
      </c>
      <c r="H137" s="72">
        <f>H138+H139</f>
        <v>6.1894493499999994</v>
      </c>
      <c r="I137" s="72">
        <f t="shared" ref="I137:L137" si="220">I138+I139</f>
        <v>1.3781752699999998</v>
      </c>
      <c r="J137" s="72">
        <f t="shared" si="220"/>
        <v>1.6038105499999999</v>
      </c>
      <c r="K137" s="72">
        <f t="shared" si="220"/>
        <v>1.61263103</v>
      </c>
      <c r="L137" s="72">
        <f t="shared" si="220"/>
        <v>1.5948324999999999</v>
      </c>
      <c r="M137" s="72">
        <f>M138+M139</f>
        <v>5.40164358</v>
      </c>
      <c r="N137" s="72">
        <f t="shared" ref="N137:P137" si="221">N138+N139</f>
        <v>1.6921923999999999</v>
      </c>
      <c r="O137" s="72">
        <f t="shared" si="221"/>
        <v>1.7231746299999999</v>
      </c>
      <c r="P137" s="72">
        <f t="shared" si="221"/>
        <v>1.9862765500000001</v>
      </c>
      <c r="Q137" s="64">
        <v>124</v>
      </c>
    </row>
    <row r="138" spans="1:17" ht="13.35" customHeight="1" x14ac:dyDescent="0.2">
      <c r="A138" s="62">
        <v>125</v>
      </c>
      <c r="B138" s="12" t="s">
        <v>10</v>
      </c>
      <c r="C138" s="72">
        <f t="shared" ref="C138:C139" si="222">D138+E138+F138+G138</f>
        <v>3.8289402300000002</v>
      </c>
      <c r="D138" s="14">
        <v>1.7978480800000001</v>
      </c>
      <c r="E138" s="14">
        <v>0.46125613999999998</v>
      </c>
      <c r="F138" s="14">
        <v>0.46330626000000003</v>
      </c>
      <c r="G138" s="14">
        <v>1.10652975</v>
      </c>
      <c r="H138" s="72">
        <f t="shared" ref="H138:H139" si="223">I138+J138+K138+L138</f>
        <v>7.1575783499999996</v>
      </c>
      <c r="I138" s="14">
        <v>1.6180632699999999</v>
      </c>
      <c r="J138" s="14">
        <v>1.84502455</v>
      </c>
      <c r="K138" s="14">
        <v>1.8532250299999999</v>
      </c>
      <c r="L138" s="14">
        <v>1.8412655</v>
      </c>
      <c r="M138" s="18">
        <f t="shared" ref="M138:M139" si="224">N138+O138+P138</f>
        <v>6.1666430600000002</v>
      </c>
      <c r="N138" s="14">
        <v>1.94167592</v>
      </c>
      <c r="O138" s="14">
        <v>1.97403719</v>
      </c>
      <c r="P138" s="14">
        <v>2.2509299500000002</v>
      </c>
      <c r="Q138" s="64">
        <v>125</v>
      </c>
    </row>
    <row r="139" spans="1:17" ht="13.35" customHeight="1" x14ac:dyDescent="0.2">
      <c r="A139" s="62">
        <v>126</v>
      </c>
      <c r="B139" s="12" t="s">
        <v>11</v>
      </c>
      <c r="C139" s="72">
        <f t="shared" si="222"/>
        <v>-0.81577800000000011</v>
      </c>
      <c r="D139" s="14">
        <v>-0.21907099999999999</v>
      </c>
      <c r="E139" s="14">
        <v>-0.20224400000000001</v>
      </c>
      <c r="F139" s="14">
        <v>-0.187552</v>
      </c>
      <c r="G139" s="14">
        <v>-0.20691100000000001</v>
      </c>
      <c r="H139" s="72">
        <f t="shared" si="223"/>
        <v>-0.96812900000000002</v>
      </c>
      <c r="I139" s="14">
        <v>-0.23988799999999999</v>
      </c>
      <c r="J139" s="14">
        <v>-0.24121400000000001</v>
      </c>
      <c r="K139" s="14">
        <v>-0.240594</v>
      </c>
      <c r="L139" s="14">
        <v>-0.24643300000000001</v>
      </c>
      <c r="M139" s="18">
        <f t="shared" si="224"/>
        <v>-0.76499947999999995</v>
      </c>
      <c r="N139" s="14">
        <v>-0.24948352000000001</v>
      </c>
      <c r="O139" s="14">
        <v>-0.25086256000000001</v>
      </c>
      <c r="P139" s="14">
        <v>-0.26465339999999998</v>
      </c>
      <c r="Q139" s="64">
        <v>126</v>
      </c>
    </row>
    <row r="140" spans="1:17" ht="13.35" customHeight="1" x14ac:dyDescent="0.2">
      <c r="A140" s="62">
        <v>127</v>
      </c>
      <c r="B140" s="33" t="s">
        <v>385</v>
      </c>
      <c r="C140" s="72">
        <f>C141+C142</f>
        <v>4.7226244800000003</v>
      </c>
      <c r="D140" s="72">
        <f t="shared" ref="D140:G140" si="225">D141+D142</f>
        <v>0.88160596000000013</v>
      </c>
      <c r="E140" s="72">
        <f t="shared" si="225"/>
        <v>1.4599694700000001</v>
      </c>
      <c r="F140" s="72">
        <f t="shared" si="225"/>
        <v>1.6433202599999999</v>
      </c>
      <c r="G140" s="72">
        <f t="shared" si="225"/>
        <v>0.73772879000000002</v>
      </c>
      <c r="H140" s="72">
        <f>H141+H142</f>
        <v>1.7883711299999998</v>
      </c>
      <c r="I140" s="72">
        <f t="shared" ref="I140:L140" si="226">I141+I142</f>
        <v>1.0080399</v>
      </c>
      <c r="J140" s="72">
        <f t="shared" si="226"/>
        <v>0.45699212</v>
      </c>
      <c r="K140" s="72">
        <f t="shared" si="226"/>
        <v>0.49415459999999989</v>
      </c>
      <c r="L140" s="72">
        <f t="shared" si="226"/>
        <v>-0.17081548999999985</v>
      </c>
      <c r="M140" s="72">
        <f>M141+M142</f>
        <v>2.2294642399999995</v>
      </c>
      <c r="N140" s="72">
        <f t="shared" ref="N140:P140" si="227">N141+N142</f>
        <v>1.0733775799999998</v>
      </c>
      <c r="O140" s="72">
        <f t="shared" si="227"/>
        <v>0.50337677999999997</v>
      </c>
      <c r="P140" s="72">
        <f t="shared" si="227"/>
        <v>0.65270987999999996</v>
      </c>
      <c r="Q140" s="64">
        <v>127</v>
      </c>
    </row>
    <row r="141" spans="1:17" ht="13.35" customHeight="1" x14ac:dyDescent="0.2">
      <c r="A141" s="62">
        <v>128</v>
      </c>
      <c r="B141" s="12" t="s">
        <v>10</v>
      </c>
      <c r="C141" s="72">
        <f t="shared" ref="C141:C142" si="228">D141+E141+F141+G141</f>
        <v>7.0842660000000004</v>
      </c>
      <c r="D141" s="14">
        <v>1.7710665000000001</v>
      </c>
      <c r="E141" s="14">
        <v>1.7906162400000001</v>
      </c>
      <c r="F141" s="14">
        <v>1.7869252799999999</v>
      </c>
      <c r="G141" s="14">
        <v>1.73565798</v>
      </c>
      <c r="H141" s="72">
        <f t="shared" ref="H141:H142" si="229">I141+J141+K141+L141</f>
        <v>7.3676366399999997</v>
      </c>
      <c r="I141" s="14">
        <v>1.8419091599999999</v>
      </c>
      <c r="J141" s="14">
        <v>1.86224089</v>
      </c>
      <c r="K141" s="14">
        <v>1.8584022899999999</v>
      </c>
      <c r="L141" s="14">
        <v>1.8050843000000001</v>
      </c>
      <c r="M141" s="18">
        <f t="shared" ref="M141:M142" si="230">N141+O141+P141</f>
        <v>5.8965585799999998</v>
      </c>
      <c r="N141" s="14">
        <v>1.91558553</v>
      </c>
      <c r="O141" s="14">
        <v>1.93673053</v>
      </c>
      <c r="P141" s="14">
        <v>2.0442425200000001</v>
      </c>
      <c r="Q141" s="64">
        <v>128</v>
      </c>
    </row>
    <row r="142" spans="1:17" ht="13.35" customHeight="1" x14ac:dyDescent="0.2">
      <c r="A142" s="62">
        <v>129</v>
      </c>
      <c r="B142" s="12" t="s">
        <v>11</v>
      </c>
      <c r="C142" s="72">
        <f t="shared" si="228"/>
        <v>-2.36164152</v>
      </c>
      <c r="D142" s="14">
        <v>-0.88946053999999997</v>
      </c>
      <c r="E142" s="14">
        <v>-0.33064676999999998</v>
      </c>
      <c r="F142" s="14">
        <v>-0.14360502</v>
      </c>
      <c r="G142" s="14">
        <v>-0.99792919000000002</v>
      </c>
      <c r="H142" s="72">
        <f t="shared" si="229"/>
        <v>-5.5792655099999999</v>
      </c>
      <c r="I142" s="14">
        <v>-0.83386925999999995</v>
      </c>
      <c r="J142" s="14">
        <v>-1.40524877</v>
      </c>
      <c r="K142" s="14">
        <v>-1.36424769</v>
      </c>
      <c r="L142" s="14">
        <v>-1.9758997899999999</v>
      </c>
      <c r="M142" s="18">
        <f t="shared" si="230"/>
        <v>-3.6670943400000002</v>
      </c>
      <c r="N142" s="14">
        <v>-0.84220795000000004</v>
      </c>
      <c r="O142" s="14">
        <v>-1.43335375</v>
      </c>
      <c r="P142" s="14">
        <v>-1.3915326400000001</v>
      </c>
      <c r="Q142" s="64">
        <v>129</v>
      </c>
    </row>
    <row r="143" spans="1:17" ht="13.35" customHeight="1" x14ac:dyDescent="0.2">
      <c r="A143" s="62">
        <v>130</v>
      </c>
      <c r="B143" s="30" t="s">
        <v>97</v>
      </c>
      <c r="C143" s="65">
        <f>C144+C145</f>
        <v>662.86109600000009</v>
      </c>
      <c r="D143" s="71">
        <f t="shared" ref="D143:G143" si="231">D144+D145</f>
        <v>575.8936940000001</v>
      </c>
      <c r="E143" s="71">
        <f t="shared" si="231"/>
        <v>-5.8912609999999992</v>
      </c>
      <c r="F143" s="71">
        <f t="shared" si="231"/>
        <v>-16.584477000000003</v>
      </c>
      <c r="G143" s="71">
        <f t="shared" si="231"/>
        <v>109.44314000000003</v>
      </c>
      <c r="H143" s="65">
        <f>H144+H145</f>
        <v>1619.8151939999996</v>
      </c>
      <c r="I143" s="67">
        <f t="shared" ref="I143:L143" si="232">I144+I145</f>
        <v>224.68789500000003</v>
      </c>
      <c r="J143" s="67">
        <f t="shared" si="232"/>
        <v>334.315383</v>
      </c>
      <c r="K143" s="67">
        <f t="shared" si="232"/>
        <v>579.47700499999996</v>
      </c>
      <c r="L143" s="67">
        <f t="shared" si="232"/>
        <v>481.33491099999998</v>
      </c>
      <c r="M143" s="65">
        <f>M144+M145</f>
        <v>2728.2937175000002</v>
      </c>
      <c r="N143" s="67">
        <f t="shared" ref="N143:P143" si="233">N144+N145</f>
        <v>842.78285899999992</v>
      </c>
      <c r="O143" s="67">
        <f t="shared" si="233"/>
        <v>914.40814</v>
      </c>
      <c r="P143" s="67">
        <f t="shared" si="233"/>
        <v>971.10271850000004</v>
      </c>
      <c r="Q143" s="64">
        <v>130</v>
      </c>
    </row>
    <row r="144" spans="1:17" ht="13.35" customHeight="1" x14ac:dyDescent="0.2">
      <c r="A144" s="62">
        <v>131</v>
      </c>
      <c r="B144" s="12" t="s">
        <v>10</v>
      </c>
      <c r="C144" s="18">
        <f>C148+C154</f>
        <v>1129.392227</v>
      </c>
      <c r="D144" s="18">
        <f t="shared" ref="D144:G145" si="234">D148+D154</f>
        <v>929.11729700000012</v>
      </c>
      <c r="E144" s="18">
        <f t="shared" si="234"/>
        <v>0.1298</v>
      </c>
      <c r="F144" s="18">
        <f t="shared" si="234"/>
        <v>0.31</v>
      </c>
      <c r="G144" s="18">
        <f t="shared" si="234"/>
        <v>199.83513000000002</v>
      </c>
      <c r="H144" s="18">
        <f>H148+H154</f>
        <v>2308.6857509999995</v>
      </c>
      <c r="I144" s="18">
        <f t="shared" ref="I144:L145" si="235">I148+I154</f>
        <v>372.58674000000002</v>
      </c>
      <c r="J144" s="18">
        <f t="shared" si="235"/>
        <v>485.63786399999998</v>
      </c>
      <c r="K144" s="18">
        <f t="shared" si="235"/>
        <v>739.78034700000001</v>
      </c>
      <c r="L144" s="18">
        <f t="shared" si="235"/>
        <v>710.68079999999998</v>
      </c>
      <c r="M144" s="18">
        <f>M148+M154</f>
        <v>3467.3887675000001</v>
      </c>
      <c r="N144" s="18">
        <f t="shared" ref="N144:P145" si="236">N148+N154</f>
        <v>1116.0026329999998</v>
      </c>
      <c r="O144" s="18">
        <f t="shared" si="236"/>
        <v>1161.567603</v>
      </c>
      <c r="P144" s="18">
        <f t="shared" si="236"/>
        <v>1189.8185315000001</v>
      </c>
      <c r="Q144" s="64">
        <v>131</v>
      </c>
    </row>
    <row r="145" spans="1:17" ht="13.35" customHeight="1" x14ac:dyDescent="0.2">
      <c r="A145" s="62">
        <v>132</v>
      </c>
      <c r="B145" s="12" t="s">
        <v>11</v>
      </c>
      <c r="C145" s="18">
        <f>C149+C155</f>
        <v>-466.53113100000002</v>
      </c>
      <c r="D145" s="18">
        <f t="shared" si="234"/>
        <v>-353.22360299999997</v>
      </c>
      <c r="E145" s="18">
        <f t="shared" si="234"/>
        <v>-6.0210609999999996</v>
      </c>
      <c r="F145" s="18">
        <f t="shared" si="234"/>
        <v>-16.894477000000002</v>
      </c>
      <c r="G145" s="18">
        <f t="shared" si="234"/>
        <v>-90.391989999999993</v>
      </c>
      <c r="H145" s="18">
        <f>H149+H155</f>
        <v>-688.87055699999996</v>
      </c>
      <c r="I145" s="18">
        <f t="shared" si="235"/>
        <v>-147.89884499999999</v>
      </c>
      <c r="J145" s="18">
        <f t="shared" si="235"/>
        <v>-151.32248099999998</v>
      </c>
      <c r="K145" s="18">
        <f t="shared" si="235"/>
        <v>-160.30334199999999</v>
      </c>
      <c r="L145" s="18">
        <f t="shared" si="235"/>
        <v>-229.345889</v>
      </c>
      <c r="M145" s="18">
        <f>M149+M155</f>
        <v>-739.09505000000001</v>
      </c>
      <c r="N145" s="18">
        <f t="shared" si="236"/>
        <v>-273.21977399999997</v>
      </c>
      <c r="O145" s="18">
        <f t="shared" si="236"/>
        <v>-247.15946300000002</v>
      </c>
      <c r="P145" s="18">
        <f t="shared" si="236"/>
        <v>-218.715813</v>
      </c>
      <c r="Q145" s="64">
        <v>132</v>
      </c>
    </row>
    <row r="146" spans="1:17" ht="13.35" customHeight="1" x14ac:dyDescent="0.2">
      <c r="A146" s="62"/>
      <c r="B146" s="46" t="s">
        <v>371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64"/>
    </row>
    <row r="147" spans="1:17" ht="13.35" customHeight="1" x14ac:dyDescent="0.2">
      <c r="A147" s="62">
        <v>133</v>
      </c>
      <c r="B147" s="31" t="s">
        <v>98</v>
      </c>
      <c r="C147" s="65">
        <f>C148+C149</f>
        <v>-66.890273999999977</v>
      </c>
      <c r="D147" s="71">
        <f t="shared" ref="D147:G147" si="237">D148+D149</f>
        <v>-50.379609999999992</v>
      </c>
      <c r="E147" s="71">
        <f t="shared" si="237"/>
        <v>-1.047892</v>
      </c>
      <c r="F147" s="71">
        <f t="shared" si="237"/>
        <v>-3.4919920000000002</v>
      </c>
      <c r="G147" s="71">
        <f t="shared" si="237"/>
        <v>-11.97078</v>
      </c>
      <c r="H147" s="65">
        <f>H148+H149</f>
        <v>-109.74941699999999</v>
      </c>
      <c r="I147" s="67">
        <f t="shared" ref="I147:L147" si="238">I148+I149</f>
        <v>-27.862358999999994</v>
      </c>
      <c r="J147" s="67">
        <f t="shared" si="238"/>
        <v>-23.378331000000003</v>
      </c>
      <c r="K147" s="67">
        <f t="shared" si="238"/>
        <v>-22.495625999999991</v>
      </c>
      <c r="L147" s="67">
        <f t="shared" si="238"/>
        <v>-36.013100999999999</v>
      </c>
      <c r="M147" s="65">
        <f>M148+M149</f>
        <v>-100.36742450000001</v>
      </c>
      <c r="N147" s="67">
        <f t="shared" ref="N147:P147" si="239">N148+N149</f>
        <v>-46.115393999999995</v>
      </c>
      <c r="O147" s="67">
        <f t="shared" si="239"/>
        <v>-28.606921000000003</v>
      </c>
      <c r="P147" s="67">
        <f t="shared" si="239"/>
        <v>-25.6451095</v>
      </c>
      <c r="Q147" s="64">
        <v>133</v>
      </c>
    </row>
    <row r="148" spans="1:17" ht="13.35" customHeight="1" x14ac:dyDescent="0.2">
      <c r="A148" s="62">
        <v>134</v>
      </c>
      <c r="B148" s="12" t="s">
        <v>10</v>
      </c>
      <c r="C148" s="18">
        <f>D148+E148+F148+G148</f>
        <v>38.307386999999999</v>
      </c>
      <c r="D148" s="18">
        <v>29.451309999999999</v>
      </c>
      <c r="E148" s="18">
        <v>0.1298</v>
      </c>
      <c r="F148" s="18">
        <v>0.31</v>
      </c>
      <c r="G148" s="18">
        <v>8.4162769999999991</v>
      </c>
      <c r="H148" s="18">
        <f>I148+J148+K148+L148</f>
        <v>45.785876000000002</v>
      </c>
      <c r="I148" s="15">
        <v>8.4855669999999996</v>
      </c>
      <c r="J148" s="15">
        <v>8.6018840000000001</v>
      </c>
      <c r="K148" s="15">
        <v>12.327774000000002</v>
      </c>
      <c r="L148" s="15">
        <v>16.370651000000002</v>
      </c>
      <c r="M148" s="18">
        <f>N148+O148+P148</f>
        <v>64.553399499999998</v>
      </c>
      <c r="N148" s="15">
        <v>18.028065000000002</v>
      </c>
      <c r="O148" s="15">
        <v>24.082623999999999</v>
      </c>
      <c r="P148" s="15">
        <v>22.4427105</v>
      </c>
      <c r="Q148" s="64">
        <v>134</v>
      </c>
    </row>
    <row r="149" spans="1:17" ht="13.35" customHeight="1" x14ac:dyDescent="0.2">
      <c r="A149" s="62">
        <v>135</v>
      </c>
      <c r="B149" s="12" t="s">
        <v>11</v>
      </c>
      <c r="C149" s="16">
        <f>C150+C151+C152</f>
        <v>-105.19766099999998</v>
      </c>
      <c r="D149" s="16">
        <f t="shared" ref="D149:G149" si="240">D150+D151+D152</f>
        <v>-79.830919999999992</v>
      </c>
      <c r="E149" s="16">
        <f t="shared" si="240"/>
        <v>-1.177692</v>
      </c>
      <c r="F149" s="16">
        <f t="shared" si="240"/>
        <v>-3.8019920000000003</v>
      </c>
      <c r="G149" s="16">
        <f t="shared" si="240"/>
        <v>-20.387056999999999</v>
      </c>
      <c r="H149" s="16">
        <f>H150+H151+H152</f>
        <v>-155.535293</v>
      </c>
      <c r="I149" s="16">
        <f t="shared" ref="I149:L149" si="241">I150+I151+I152</f>
        <v>-36.347925999999994</v>
      </c>
      <c r="J149" s="16">
        <f t="shared" si="241"/>
        <v>-31.980215000000001</v>
      </c>
      <c r="K149" s="16">
        <f t="shared" si="241"/>
        <v>-34.823399999999992</v>
      </c>
      <c r="L149" s="16">
        <f t="shared" si="241"/>
        <v>-52.383752000000001</v>
      </c>
      <c r="M149" s="16">
        <f>M150+M151+M152</f>
        <v>-164.92082400000001</v>
      </c>
      <c r="N149" s="16">
        <f t="shared" ref="N149:P149" si="242">N150+N151+N152</f>
        <v>-64.143458999999993</v>
      </c>
      <c r="O149" s="16">
        <f t="shared" si="242"/>
        <v>-52.689545000000003</v>
      </c>
      <c r="P149" s="16">
        <f t="shared" si="242"/>
        <v>-48.087820000000001</v>
      </c>
      <c r="Q149" s="64">
        <v>135</v>
      </c>
    </row>
    <row r="150" spans="1:17" ht="13.35" customHeight="1" x14ac:dyDescent="0.2">
      <c r="A150" s="62">
        <v>136</v>
      </c>
      <c r="B150" s="38" t="s">
        <v>99</v>
      </c>
      <c r="C150" s="18">
        <f t="shared" ref="C150:C152" si="243">D150+E150+F150+G150</f>
        <v>-38.415955999999994</v>
      </c>
      <c r="D150" s="18">
        <v>-29.740817999999997</v>
      </c>
      <c r="E150" s="18">
        <v>-0.66536899999999999</v>
      </c>
      <c r="F150" s="18">
        <v>-1.6971240000000001</v>
      </c>
      <c r="G150" s="18">
        <v>-6.3126449999999998</v>
      </c>
      <c r="H150" s="18">
        <f t="shared" ref="H150:H152" si="244">I150+J150+K150+L150</f>
        <v>-50.871369999999999</v>
      </c>
      <c r="I150" s="15">
        <v>-15.690677000000001</v>
      </c>
      <c r="J150" s="15">
        <v>-9.9336159999999989</v>
      </c>
      <c r="K150" s="15">
        <v>-10.189225</v>
      </c>
      <c r="L150" s="15">
        <v>-15.057852</v>
      </c>
      <c r="M150" s="18">
        <f t="shared" ref="M150:M152" si="245">N150+O150+P150</f>
        <v>-53.775429000000003</v>
      </c>
      <c r="N150" s="15">
        <v>-24.284269999999999</v>
      </c>
      <c r="O150" s="15">
        <v>-15.513215000000001</v>
      </c>
      <c r="P150" s="15">
        <v>-13.977943999999999</v>
      </c>
      <c r="Q150" s="64">
        <v>136</v>
      </c>
    </row>
    <row r="151" spans="1:17" ht="13.35" customHeight="1" x14ac:dyDescent="0.2">
      <c r="A151" s="62">
        <v>137</v>
      </c>
      <c r="B151" s="38" t="s">
        <v>100</v>
      </c>
      <c r="C151" s="18">
        <f t="shared" si="243"/>
        <v>-62.512352</v>
      </c>
      <c r="D151" s="14">
        <v>-46.548203999999998</v>
      </c>
      <c r="E151" s="14">
        <v>-0.61172400000000005</v>
      </c>
      <c r="F151" s="14">
        <v>-2.052718</v>
      </c>
      <c r="G151" s="14">
        <v>-13.299706</v>
      </c>
      <c r="H151" s="18">
        <f t="shared" si="244"/>
        <v>-97.017120000000006</v>
      </c>
      <c r="I151" s="15">
        <v>-19.553515999999998</v>
      </c>
      <c r="J151" s="15">
        <v>-20.624738000000001</v>
      </c>
      <c r="K151" s="15">
        <v>-22.868632999999999</v>
      </c>
      <c r="L151" s="15">
        <v>-33.970233</v>
      </c>
      <c r="M151" s="18">
        <f t="shared" si="245"/>
        <v>-100.84020900000002</v>
      </c>
      <c r="N151" s="15">
        <v>-36.713737999999999</v>
      </c>
      <c r="O151" s="15">
        <v>-33.540818000000002</v>
      </c>
      <c r="P151" s="15">
        <v>-30.585653000000001</v>
      </c>
      <c r="Q151" s="64">
        <v>137</v>
      </c>
    </row>
    <row r="152" spans="1:17" ht="13.35" customHeight="1" x14ac:dyDescent="0.2">
      <c r="A152" s="62">
        <v>138</v>
      </c>
      <c r="B152" s="38" t="s">
        <v>101</v>
      </c>
      <c r="C152" s="18">
        <f t="shared" si="243"/>
        <v>-4.2693530000000006</v>
      </c>
      <c r="D152" s="14">
        <v>-3.5418980000000002</v>
      </c>
      <c r="E152" s="14">
        <v>9.9401000000000003E-2</v>
      </c>
      <c r="F152" s="14">
        <v>-5.2150000000000002E-2</v>
      </c>
      <c r="G152" s="14">
        <v>-0.77470600000000001</v>
      </c>
      <c r="H152" s="18">
        <f t="shared" si="244"/>
        <v>-7.6468030000000002</v>
      </c>
      <c r="I152" s="15">
        <v>-1.1037330000000001</v>
      </c>
      <c r="J152" s="15">
        <v>-1.421861</v>
      </c>
      <c r="K152" s="15">
        <v>-1.7655419999999999</v>
      </c>
      <c r="L152" s="15">
        <v>-3.355667</v>
      </c>
      <c r="M152" s="18">
        <f t="shared" si="245"/>
        <v>-10.305185999999999</v>
      </c>
      <c r="N152" s="15">
        <v>-3.145451</v>
      </c>
      <c r="O152" s="15">
        <v>-3.6355119999999999</v>
      </c>
      <c r="P152" s="15">
        <v>-3.5242230000000001</v>
      </c>
      <c r="Q152" s="64">
        <v>138</v>
      </c>
    </row>
    <row r="153" spans="1:17" ht="13.35" customHeight="1" x14ac:dyDescent="0.2">
      <c r="A153" s="62">
        <v>139</v>
      </c>
      <c r="B153" s="31" t="s">
        <v>102</v>
      </c>
      <c r="C153" s="65">
        <f>C154+C155</f>
        <v>729.75136999999995</v>
      </c>
      <c r="D153" s="71">
        <f t="shared" ref="D153:G153" si="246">D154+D155</f>
        <v>626.27330400000005</v>
      </c>
      <c r="E153" s="71">
        <f t="shared" si="246"/>
        <v>-4.843369</v>
      </c>
      <c r="F153" s="71">
        <f t="shared" si="246"/>
        <v>-13.092485</v>
      </c>
      <c r="G153" s="71">
        <f t="shared" si="246"/>
        <v>121.41392000000002</v>
      </c>
      <c r="H153" s="65">
        <f>H154+H155</f>
        <v>1729.5646109999998</v>
      </c>
      <c r="I153" s="67">
        <f t="shared" ref="I153:L153" si="247">I154+I155</f>
        <v>252.55025400000002</v>
      </c>
      <c r="J153" s="67">
        <f t="shared" si="247"/>
        <v>357.693714</v>
      </c>
      <c r="K153" s="67">
        <f t="shared" si="247"/>
        <v>601.97263100000009</v>
      </c>
      <c r="L153" s="67">
        <f t="shared" si="247"/>
        <v>517.34801200000004</v>
      </c>
      <c r="M153" s="65">
        <f>M154+M155</f>
        <v>2828.6611419999999</v>
      </c>
      <c r="N153" s="67">
        <f t="shared" ref="N153:P153" si="248">N154+N155</f>
        <v>888.89825299999984</v>
      </c>
      <c r="O153" s="67">
        <f t="shared" si="248"/>
        <v>943.01506100000006</v>
      </c>
      <c r="P153" s="67">
        <f t="shared" si="248"/>
        <v>996.74782800000003</v>
      </c>
      <c r="Q153" s="64">
        <v>139</v>
      </c>
    </row>
    <row r="154" spans="1:17" ht="13.35" customHeight="1" x14ac:dyDescent="0.2">
      <c r="A154" s="62">
        <v>140</v>
      </c>
      <c r="B154" s="12" t="s">
        <v>10</v>
      </c>
      <c r="C154" s="18">
        <f t="shared" ref="C154:P155" si="249">C157+C160+C163</f>
        <v>1091.08484</v>
      </c>
      <c r="D154" s="18">
        <f t="shared" si="249"/>
        <v>899.66598700000009</v>
      </c>
      <c r="E154" s="18">
        <f t="shared" si="249"/>
        <v>0</v>
      </c>
      <c r="F154" s="18">
        <f t="shared" si="249"/>
        <v>0</v>
      </c>
      <c r="G154" s="18">
        <f t="shared" si="249"/>
        <v>191.41885300000001</v>
      </c>
      <c r="H154" s="18">
        <f t="shared" si="249"/>
        <v>2262.8998749999996</v>
      </c>
      <c r="I154" s="18">
        <f t="shared" si="249"/>
        <v>364.10117300000002</v>
      </c>
      <c r="J154" s="18">
        <f t="shared" si="249"/>
        <v>477.03598</v>
      </c>
      <c r="K154" s="18">
        <f t="shared" si="249"/>
        <v>727.45257300000003</v>
      </c>
      <c r="L154" s="18">
        <f t="shared" si="249"/>
        <v>694.31014900000002</v>
      </c>
      <c r="M154" s="18">
        <f t="shared" si="249"/>
        <v>3402.835368</v>
      </c>
      <c r="N154" s="18">
        <f t="shared" si="249"/>
        <v>1097.9745679999999</v>
      </c>
      <c r="O154" s="18">
        <f t="shared" si="249"/>
        <v>1137.4849790000001</v>
      </c>
      <c r="P154" s="18">
        <f t="shared" si="249"/>
        <v>1167.3758210000001</v>
      </c>
      <c r="Q154" s="64">
        <v>140</v>
      </c>
    </row>
    <row r="155" spans="1:17" ht="13.35" customHeight="1" x14ac:dyDescent="0.2">
      <c r="A155" s="62">
        <v>141</v>
      </c>
      <c r="B155" s="12" t="s">
        <v>11</v>
      </c>
      <c r="C155" s="18">
        <f t="shared" si="249"/>
        <v>-361.33347000000003</v>
      </c>
      <c r="D155" s="18">
        <f t="shared" si="249"/>
        <v>-273.39268299999998</v>
      </c>
      <c r="E155" s="18">
        <f t="shared" si="249"/>
        <v>-4.843369</v>
      </c>
      <c r="F155" s="18">
        <f t="shared" si="249"/>
        <v>-13.092485</v>
      </c>
      <c r="G155" s="18">
        <f t="shared" si="249"/>
        <v>-70.004932999999994</v>
      </c>
      <c r="H155" s="18">
        <f t="shared" si="249"/>
        <v>-533.33526399999994</v>
      </c>
      <c r="I155" s="18">
        <f t="shared" si="249"/>
        <v>-111.55091899999999</v>
      </c>
      <c r="J155" s="18">
        <f t="shared" si="249"/>
        <v>-119.342266</v>
      </c>
      <c r="K155" s="18">
        <f t="shared" si="249"/>
        <v>-125.47994199999999</v>
      </c>
      <c r="L155" s="18">
        <f t="shared" si="249"/>
        <v>-176.96213699999998</v>
      </c>
      <c r="M155" s="18">
        <f t="shared" si="249"/>
        <v>-574.17422599999998</v>
      </c>
      <c r="N155" s="18">
        <f t="shared" si="249"/>
        <v>-209.07631499999999</v>
      </c>
      <c r="O155" s="18">
        <f t="shared" si="249"/>
        <v>-194.46991800000001</v>
      </c>
      <c r="P155" s="18">
        <f t="shared" si="249"/>
        <v>-170.627993</v>
      </c>
      <c r="Q155" s="64">
        <v>141</v>
      </c>
    </row>
    <row r="156" spans="1:17" ht="13.35" customHeight="1" x14ac:dyDescent="0.2">
      <c r="A156" s="62">
        <v>142</v>
      </c>
      <c r="B156" s="33" t="s">
        <v>103</v>
      </c>
      <c r="C156" s="18">
        <f>C157+C158</f>
        <v>-60.455117000000008</v>
      </c>
      <c r="D156" s="14">
        <f t="shared" ref="D156:G156" si="250">D157+D158</f>
        <v>-44.160221</v>
      </c>
      <c r="E156" s="14">
        <f t="shared" si="250"/>
        <v>-0.69615000000000005</v>
      </c>
      <c r="F156" s="14">
        <f t="shared" si="250"/>
        <v>-2.09273</v>
      </c>
      <c r="G156" s="14">
        <f t="shared" si="250"/>
        <v>-13.506016000000001</v>
      </c>
      <c r="H156" s="18">
        <f>H157+H158</f>
        <v>-98.668554</v>
      </c>
      <c r="I156" s="15">
        <f t="shared" ref="I156:L156" si="251">I157+I158</f>
        <v>-18.969396000000003</v>
      </c>
      <c r="J156" s="15">
        <f t="shared" si="251"/>
        <v>-23.025989000000003</v>
      </c>
      <c r="K156" s="15">
        <f t="shared" si="251"/>
        <v>-22.466340000000002</v>
      </c>
      <c r="L156" s="15">
        <f t="shared" si="251"/>
        <v>-34.206829000000006</v>
      </c>
      <c r="M156" s="18">
        <f>M157+M158</f>
        <v>-100.365072</v>
      </c>
      <c r="N156" s="15">
        <f t="shared" ref="N156:P156" si="252">N157+N158</f>
        <v>-34.371321000000002</v>
      </c>
      <c r="O156" s="15">
        <f t="shared" si="252"/>
        <v>-36.543357</v>
      </c>
      <c r="P156" s="15">
        <f t="shared" si="252"/>
        <v>-29.450393999999999</v>
      </c>
      <c r="Q156" s="64">
        <v>142</v>
      </c>
    </row>
    <row r="157" spans="1:17" ht="13.35" customHeight="1" x14ac:dyDescent="0.2">
      <c r="A157" s="62">
        <v>143</v>
      </c>
      <c r="B157" s="12" t="s">
        <v>10</v>
      </c>
      <c r="C157" s="18">
        <f t="shared" ref="C157:C158" si="253">D157+E157+F157+G157</f>
        <v>2.2083959999999996</v>
      </c>
      <c r="D157" s="15">
        <v>2.0448179999999998</v>
      </c>
      <c r="E157" s="15">
        <v>0</v>
      </c>
      <c r="F157" s="15">
        <v>0</v>
      </c>
      <c r="G157" s="15">
        <v>0.163578</v>
      </c>
      <c r="H157" s="18">
        <f t="shared" ref="H157:H158" si="254">I157+J157+K157+L157</f>
        <v>2.4741210000000002</v>
      </c>
      <c r="I157" s="15">
        <v>0.43941999999999998</v>
      </c>
      <c r="J157" s="15">
        <v>0.48613600000000001</v>
      </c>
      <c r="K157" s="15">
        <v>0.84046600000000005</v>
      </c>
      <c r="L157" s="15">
        <v>0.70809900000000003</v>
      </c>
      <c r="M157" s="18">
        <f t="shared" ref="M157:M158" si="255">N157+O157+P157</f>
        <v>5.4874690000000008</v>
      </c>
      <c r="N157" s="15">
        <v>2.0717880000000002</v>
      </c>
      <c r="O157" s="15">
        <v>1.6937059999999999</v>
      </c>
      <c r="P157" s="15">
        <v>1.721975</v>
      </c>
      <c r="Q157" s="64">
        <v>143</v>
      </c>
    </row>
    <row r="158" spans="1:17" ht="13.35" customHeight="1" x14ac:dyDescent="0.2">
      <c r="A158" s="62">
        <v>144</v>
      </c>
      <c r="B158" s="12" t="s">
        <v>11</v>
      </c>
      <c r="C158" s="18">
        <f t="shared" si="253"/>
        <v>-62.663513000000009</v>
      </c>
      <c r="D158" s="18">
        <v>-46.205038999999999</v>
      </c>
      <c r="E158" s="18">
        <v>-0.69615000000000005</v>
      </c>
      <c r="F158" s="18">
        <v>-2.09273</v>
      </c>
      <c r="G158" s="18">
        <v>-13.669594</v>
      </c>
      <c r="H158" s="18">
        <f t="shared" si="254"/>
        <v>-101.142675</v>
      </c>
      <c r="I158" s="15">
        <v>-19.408816000000002</v>
      </c>
      <c r="J158" s="15">
        <v>-23.512125000000001</v>
      </c>
      <c r="K158" s="15">
        <v>-23.306806000000002</v>
      </c>
      <c r="L158" s="15">
        <v>-34.914928000000003</v>
      </c>
      <c r="M158" s="18">
        <f t="shared" si="255"/>
        <v>-105.852541</v>
      </c>
      <c r="N158" s="15">
        <v>-36.443109</v>
      </c>
      <c r="O158" s="15">
        <v>-38.237062999999999</v>
      </c>
      <c r="P158" s="15">
        <v>-31.172369</v>
      </c>
      <c r="Q158" s="64">
        <v>144</v>
      </c>
    </row>
    <row r="159" spans="1:17" ht="13.35" customHeight="1" x14ac:dyDescent="0.2">
      <c r="A159" s="62">
        <v>145</v>
      </c>
      <c r="B159" s="33" t="s">
        <v>104</v>
      </c>
      <c r="C159" s="18">
        <f>C160+C161</f>
        <v>-21.385791000000001</v>
      </c>
      <c r="D159" s="14">
        <f t="shared" ref="D159:G159" si="256">D160+D161</f>
        <v>-16.391651</v>
      </c>
      <c r="E159" s="14">
        <f t="shared" si="256"/>
        <v>-0.39114100000000002</v>
      </c>
      <c r="F159" s="14">
        <f t="shared" si="256"/>
        <v>-0.88457799999999998</v>
      </c>
      <c r="G159" s="14">
        <f t="shared" si="256"/>
        <v>-3.7184209999999998</v>
      </c>
      <c r="H159" s="18">
        <f>H160+H161</f>
        <v>-28.658857000000001</v>
      </c>
      <c r="I159" s="15">
        <f t="shared" ref="I159:L159" si="257">I160+I161</f>
        <v>-6.6018880000000006</v>
      </c>
      <c r="J159" s="15">
        <f t="shared" si="257"/>
        <v>-6.299004</v>
      </c>
      <c r="K159" s="15">
        <f t="shared" si="257"/>
        <v>-6.4506259999999997</v>
      </c>
      <c r="L159" s="15">
        <f t="shared" si="257"/>
        <v>-9.3073390000000007</v>
      </c>
      <c r="M159" s="18">
        <f>M160+M161</f>
        <v>-31.190854999999999</v>
      </c>
      <c r="N159" s="15">
        <f t="shared" ref="N159:P159" si="258">N160+N161</f>
        <v>-12.332507</v>
      </c>
      <c r="O159" s="15">
        <f t="shared" si="258"/>
        <v>-10.005339999999999</v>
      </c>
      <c r="P159" s="15">
        <f t="shared" si="258"/>
        <v>-8.8530080000000009</v>
      </c>
      <c r="Q159" s="64">
        <v>145</v>
      </c>
    </row>
    <row r="160" spans="1:17" ht="13.35" customHeight="1" x14ac:dyDescent="0.2">
      <c r="A160" s="62">
        <v>146</v>
      </c>
      <c r="B160" s="12" t="s">
        <v>10</v>
      </c>
      <c r="C160" s="18">
        <f t="shared" ref="C160:C161" si="259">D160+E160+F160+G160</f>
        <v>0.937469</v>
      </c>
      <c r="D160" s="18">
        <v>0.80833100000000002</v>
      </c>
      <c r="E160" s="18">
        <v>0</v>
      </c>
      <c r="F160" s="18">
        <v>0</v>
      </c>
      <c r="G160" s="18">
        <v>0.129138</v>
      </c>
      <c r="H160" s="18">
        <f t="shared" ref="H160:H161" si="260">I160+J160+K160+L160</f>
        <v>0.72137499999999999</v>
      </c>
      <c r="I160" s="15">
        <v>0.13456000000000001</v>
      </c>
      <c r="J160" s="15">
        <v>0.14330399999999999</v>
      </c>
      <c r="K160" s="15">
        <v>0.213755</v>
      </c>
      <c r="L160" s="15">
        <v>0.22975599999999999</v>
      </c>
      <c r="M160" s="18">
        <f t="shared" ref="M160:M161" si="261">N160+O160+P160</f>
        <v>1.290095</v>
      </c>
      <c r="N160" s="15">
        <v>0.25942700000000002</v>
      </c>
      <c r="O160" s="15">
        <v>0.52933600000000003</v>
      </c>
      <c r="P160" s="15">
        <v>0.501332</v>
      </c>
      <c r="Q160" s="64">
        <v>146</v>
      </c>
    </row>
    <row r="161" spans="1:17" ht="13.35" customHeight="1" x14ac:dyDescent="0.2">
      <c r="A161" s="62">
        <v>147</v>
      </c>
      <c r="B161" s="12" t="s">
        <v>11</v>
      </c>
      <c r="C161" s="18">
        <f t="shared" si="259"/>
        <v>-22.323260000000001</v>
      </c>
      <c r="D161" s="14">
        <v>-17.199981999999999</v>
      </c>
      <c r="E161" s="14">
        <v>-0.39114100000000002</v>
      </c>
      <c r="F161" s="14">
        <v>-0.88457799999999998</v>
      </c>
      <c r="G161" s="14">
        <v>-3.847559</v>
      </c>
      <c r="H161" s="18">
        <f t="shared" si="260"/>
        <v>-29.380231999999999</v>
      </c>
      <c r="I161" s="15">
        <v>-6.7364480000000002</v>
      </c>
      <c r="J161" s="15">
        <v>-6.4423079999999997</v>
      </c>
      <c r="K161" s="15">
        <v>-6.6643809999999997</v>
      </c>
      <c r="L161" s="15">
        <v>-9.5370950000000008</v>
      </c>
      <c r="M161" s="18">
        <f t="shared" si="261"/>
        <v>-32.48095</v>
      </c>
      <c r="N161" s="15">
        <v>-12.591934</v>
      </c>
      <c r="O161" s="15">
        <v>-10.534675999999999</v>
      </c>
      <c r="P161" s="15">
        <v>-9.3543400000000005</v>
      </c>
      <c r="Q161" s="64">
        <v>147</v>
      </c>
    </row>
    <row r="162" spans="1:17" ht="13.35" customHeight="1" x14ac:dyDescent="0.2">
      <c r="A162" s="62">
        <v>148</v>
      </c>
      <c r="B162" s="33" t="s">
        <v>105</v>
      </c>
      <c r="C162" s="18">
        <f>C163+C164</f>
        <v>811.59227800000008</v>
      </c>
      <c r="D162" s="14">
        <f t="shared" ref="D162:G162" si="262">D163+D164</f>
        <v>686.82517600000006</v>
      </c>
      <c r="E162" s="14">
        <f t="shared" si="262"/>
        <v>-3.756078</v>
      </c>
      <c r="F162" s="14">
        <f t="shared" si="262"/>
        <v>-10.115176999999999</v>
      </c>
      <c r="G162" s="14">
        <f t="shared" si="262"/>
        <v>138.63835699999998</v>
      </c>
      <c r="H162" s="18">
        <f>H163+H164</f>
        <v>1856.8920219999998</v>
      </c>
      <c r="I162" s="15">
        <f t="shared" ref="I162:L162" si="263">I163+I164</f>
        <v>278.12153799999999</v>
      </c>
      <c r="J162" s="15">
        <f t="shared" si="263"/>
        <v>387.01870700000001</v>
      </c>
      <c r="K162" s="15">
        <f t="shared" si="263"/>
        <v>630.88959700000009</v>
      </c>
      <c r="L162" s="15">
        <f t="shared" si="263"/>
        <v>560.86218000000008</v>
      </c>
      <c r="M162" s="18">
        <f>M163+M164</f>
        <v>2960.2170690000003</v>
      </c>
      <c r="N162" s="15">
        <f t="shared" ref="N162:P162" si="264">N163+N164</f>
        <v>935.602081</v>
      </c>
      <c r="O162" s="15">
        <f t="shared" si="264"/>
        <v>989.56375800000001</v>
      </c>
      <c r="P162" s="15">
        <f t="shared" si="264"/>
        <v>1035.05123</v>
      </c>
      <c r="Q162" s="64">
        <v>148</v>
      </c>
    </row>
    <row r="163" spans="1:17" ht="13.35" customHeight="1" x14ac:dyDescent="0.2">
      <c r="A163" s="62">
        <v>149</v>
      </c>
      <c r="B163" s="12" t="s">
        <v>10</v>
      </c>
      <c r="C163" s="18">
        <f t="shared" ref="C163:C164" si="265">D163+E163+F163+G163</f>
        <v>1087.938975</v>
      </c>
      <c r="D163" s="18">
        <v>896.81283800000006</v>
      </c>
      <c r="E163" s="18">
        <v>0</v>
      </c>
      <c r="F163" s="18">
        <v>0</v>
      </c>
      <c r="G163" s="18">
        <v>191.126137</v>
      </c>
      <c r="H163" s="18">
        <f t="shared" ref="H163:H164" si="266">I163+J163+K163+L163</f>
        <v>2259.7043789999998</v>
      </c>
      <c r="I163" s="16">
        <v>363.52719300000001</v>
      </c>
      <c r="J163" s="16">
        <v>476.40654000000001</v>
      </c>
      <c r="K163" s="16">
        <v>726.39835200000005</v>
      </c>
      <c r="L163" s="16">
        <v>693.37229400000001</v>
      </c>
      <c r="M163" s="18">
        <f t="shared" ref="M163:M164" si="267">N163+O163+P163</f>
        <v>3396.057804</v>
      </c>
      <c r="N163" s="16">
        <v>1095.6433529999999</v>
      </c>
      <c r="O163" s="16">
        <v>1135.261937</v>
      </c>
      <c r="P163" s="16">
        <v>1165.1525140000001</v>
      </c>
      <c r="Q163" s="64">
        <v>149</v>
      </c>
    </row>
    <row r="164" spans="1:17" ht="13.35" customHeight="1" x14ac:dyDescent="0.2">
      <c r="A164" s="62">
        <v>150</v>
      </c>
      <c r="B164" s="12" t="s">
        <v>11</v>
      </c>
      <c r="C164" s="18">
        <f t="shared" si="265"/>
        <v>-276.34669700000001</v>
      </c>
      <c r="D164" s="17">
        <v>-209.987662</v>
      </c>
      <c r="E164" s="17">
        <v>-3.756078</v>
      </c>
      <c r="F164" s="17">
        <v>-10.115176999999999</v>
      </c>
      <c r="G164" s="17">
        <v>-52.487780000000001</v>
      </c>
      <c r="H164" s="18">
        <f t="shared" si="266"/>
        <v>-402.81235699999996</v>
      </c>
      <c r="I164" s="17">
        <v>-85.405654999999996</v>
      </c>
      <c r="J164" s="17">
        <v>-89.387833000000001</v>
      </c>
      <c r="K164" s="17">
        <v>-95.508754999999994</v>
      </c>
      <c r="L164" s="17">
        <v>-132.51011399999999</v>
      </c>
      <c r="M164" s="18">
        <f t="shared" si="267"/>
        <v>-435.840735</v>
      </c>
      <c r="N164" s="17">
        <v>-160.04127199999999</v>
      </c>
      <c r="O164" s="17">
        <v>-145.69817900000001</v>
      </c>
      <c r="P164" s="17">
        <v>-130.10128399999999</v>
      </c>
      <c r="Q164" s="64">
        <v>150</v>
      </c>
    </row>
    <row r="165" spans="1:17" ht="13.35" customHeight="1" x14ac:dyDescent="0.2">
      <c r="A165" s="62">
        <v>151</v>
      </c>
      <c r="B165" s="30" t="s">
        <v>106</v>
      </c>
      <c r="C165" s="65">
        <f t="shared" ref="C165:P165" si="268">C166+C169</f>
        <v>430.96663677000004</v>
      </c>
      <c r="D165" s="65">
        <f t="shared" si="268"/>
        <v>115.44404376000001</v>
      </c>
      <c r="E165" s="65">
        <f t="shared" si="268"/>
        <v>103.88802768000001</v>
      </c>
      <c r="F165" s="65">
        <f t="shared" si="268"/>
        <v>104.88147927</v>
      </c>
      <c r="G165" s="65">
        <f t="shared" si="268"/>
        <v>106.75308606</v>
      </c>
      <c r="H165" s="65">
        <f t="shared" si="268"/>
        <v>467.46410817000003</v>
      </c>
      <c r="I165" s="65">
        <f t="shared" si="268"/>
        <v>114.21672497</v>
      </c>
      <c r="J165" s="65">
        <f t="shared" si="268"/>
        <v>110.95232771000001</v>
      </c>
      <c r="K165" s="65">
        <f t="shared" si="268"/>
        <v>122.52228452000001</v>
      </c>
      <c r="L165" s="65">
        <f t="shared" si="268"/>
        <v>119.77277097</v>
      </c>
      <c r="M165" s="65">
        <f t="shared" si="268"/>
        <v>378.03233219999998</v>
      </c>
      <c r="N165" s="65">
        <f t="shared" si="268"/>
        <v>124.57439540999999</v>
      </c>
      <c r="O165" s="65">
        <f t="shared" si="268"/>
        <v>121.64273059</v>
      </c>
      <c r="P165" s="65">
        <f t="shared" si="268"/>
        <v>131.81520620000001</v>
      </c>
      <c r="Q165" s="64">
        <v>151</v>
      </c>
    </row>
    <row r="166" spans="1:17" ht="13.15" customHeight="1" x14ac:dyDescent="0.2">
      <c r="A166" s="62">
        <v>152</v>
      </c>
      <c r="B166" s="12" t="s">
        <v>10</v>
      </c>
      <c r="C166" s="18">
        <f t="shared" ref="C166:P166" si="269">C167+C168</f>
        <v>494.18258500000002</v>
      </c>
      <c r="D166" s="14">
        <f t="shared" si="269"/>
        <v>133.48980460000001</v>
      </c>
      <c r="E166" s="14">
        <f t="shared" si="269"/>
        <v>118.80293903</v>
      </c>
      <c r="F166" s="14">
        <f t="shared" si="269"/>
        <v>120.09368949</v>
      </c>
      <c r="G166" s="14">
        <f t="shared" si="269"/>
        <v>121.79615188</v>
      </c>
      <c r="H166" s="18">
        <f t="shared" si="269"/>
        <v>535.33173877000002</v>
      </c>
      <c r="I166" s="15">
        <f t="shared" si="269"/>
        <v>132.44516539</v>
      </c>
      <c r="J166" s="15">
        <f t="shared" si="269"/>
        <v>125.90773812</v>
      </c>
      <c r="K166" s="15">
        <f t="shared" si="269"/>
        <v>139.82335180000001</v>
      </c>
      <c r="L166" s="15">
        <f t="shared" si="269"/>
        <v>137.15548346</v>
      </c>
      <c r="M166" s="18">
        <f t="shared" si="269"/>
        <v>438.64018723999999</v>
      </c>
      <c r="N166" s="15">
        <f t="shared" si="269"/>
        <v>142.67015952</v>
      </c>
      <c r="O166" s="15">
        <f t="shared" si="269"/>
        <v>144.42058852</v>
      </c>
      <c r="P166" s="15">
        <f t="shared" si="269"/>
        <v>151.54943919999999</v>
      </c>
      <c r="Q166" s="64">
        <v>152</v>
      </c>
    </row>
    <row r="167" spans="1:17" ht="13.15" customHeight="1" x14ac:dyDescent="0.2">
      <c r="A167" s="62">
        <v>153</v>
      </c>
      <c r="B167" s="32" t="s">
        <v>107</v>
      </c>
      <c r="C167" s="18">
        <f t="shared" ref="C167:C168" si="270">D167+E167+F167+G167</f>
        <v>104.60005092</v>
      </c>
      <c r="D167" s="14">
        <v>31.719145089999998</v>
      </c>
      <c r="E167" s="14">
        <v>22.551414959999999</v>
      </c>
      <c r="F167" s="14">
        <v>25.619332740000001</v>
      </c>
      <c r="G167" s="14">
        <v>24.71015813</v>
      </c>
      <c r="H167" s="18">
        <f t="shared" ref="H167:H168" si="271">I167+J167+K167+L167</f>
        <v>134.49614786000001</v>
      </c>
      <c r="I167" s="15">
        <v>30.394839659999999</v>
      </c>
      <c r="J167" s="15">
        <v>28.675857950000001</v>
      </c>
      <c r="K167" s="15">
        <v>39.450857880000001</v>
      </c>
      <c r="L167" s="15">
        <v>35.974592369999996</v>
      </c>
      <c r="M167" s="18">
        <f t="shared" ref="M167:M168" si="272">N167+O167+P167</f>
        <v>102.75853542</v>
      </c>
      <c r="N167" s="15">
        <v>40.809044489999998</v>
      </c>
      <c r="O167" s="15">
        <v>30.95922255</v>
      </c>
      <c r="P167" s="15">
        <v>30.99026838</v>
      </c>
      <c r="Q167" s="64">
        <v>153</v>
      </c>
    </row>
    <row r="168" spans="1:17" ht="13.15" customHeight="1" x14ac:dyDescent="0.2">
      <c r="A168" s="62">
        <v>154</v>
      </c>
      <c r="B168" s="32" t="s">
        <v>108</v>
      </c>
      <c r="C168" s="18">
        <f t="shared" si="270"/>
        <v>389.58253408000002</v>
      </c>
      <c r="D168" s="14">
        <v>101.77065951</v>
      </c>
      <c r="E168" s="14">
        <v>96.251524070000002</v>
      </c>
      <c r="F168" s="14">
        <v>94.474356749999998</v>
      </c>
      <c r="G168" s="14">
        <v>97.08599375</v>
      </c>
      <c r="H168" s="18">
        <f t="shared" si="271"/>
        <v>400.83559091000001</v>
      </c>
      <c r="I168" s="15">
        <v>102.05032573</v>
      </c>
      <c r="J168" s="15">
        <v>97.231880169999997</v>
      </c>
      <c r="K168" s="15">
        <v>100.37249392000001</v>
      </c>
      <c r="L168" s="15">
        <v>101.18089109</v>
      </c>
      <c r="M168" s="18">
        <f t="shared" si="272"/>
        <v>335.88165182</v>
      </c>
      <c r="N168" s="15">
        <v>101.86111503000001</v>
      </c>
      <c r="O168" s="15">
        <v>113.46136597</v>
      </c>
      <c r="P168" s="15">
        <v>120.55917081999999</v>
      </c>
      <c r="Q168" s="64">
        <v>154</v>
      </c>
    </row>
    <row r="169" spans="1:17" ht="13.15" customHeight="1" x14ac:dyDescent="0.2">
      <c r="A169" s="62">
        <v>155</v>
      </c>
      <c r="B169" s="12" t="s">
        <v>11</v>
      </c>
      <c r="C169" s="18">
        <f>C170+C171</f>
        <v>-63.215948229999995</v>
      </c>
      <c r="D169" s="14">
        <f t="shared" ref="D169:G169" si="273">D170+D171</f>
        <v>-18.04576084</v>
      </c>
      <c r="E169" s="14">
        <f t="shared" si="273"/>
        <v>-14.914911350000001</v>
      </c>
      <c r="F169" s="14">
        <f t="shared" si="273"/>
        <v>-15.212210219999999</v>
      </c>
      <c r="G169" s="14">
        <f t="shared" si="273"/>
        <v>-15.043065819999999</v>
      </c>
      <c r="H169" s="18">
        <f>H170+H171</f>
        <v>-67.867630599999998</v>
      </c>
      <c r="I169" s="15">
        <f t="shared" ref="I169:L169" si="274">I170+I171</f>
        <v>-18.228440419999998</v>
      </c>
      <c r="J169" s="15">
        <f t="shared" si="274"/>
        <v>-14.955410410000001</v>
      </c>
      <c r="K169" s="15">
        <f t="shared" si="274"/>
        <v>-17.301067280000002</v>
      </c>
      <c r="L169" s="15">
        <f t="shared" si="274"/>
        <v>-17.382712489999999</v>
      </c>
      <c r="M169" s="18">
        <f>M170+M171</f>
        <v>-60.607855040000004</v>
      </c>
      <c r="N169" s="15">
        <f t="shared" ref="N169:P169" si="275">N170+N171</f>
        <v>-18.095764110000001</v>
      </c>
      <c r="O169" s="15">
        <f t="shared" si="275"/>
        <v>-22.77785793</v>
      </c>
      <c r="P169" s="15">
        <f t="shared" si="275"/>
        <v>-19.734233</v>
      </c>
      <c r="Q169" s="64">
        <v>155</v>
      </c>
    </row>
    <row r="170" spans="1:17" ht="13.15" customHeight="1" x14ac:dyDescent="0.2">
      <c r="A170" s="62">
        <v>156</v>
      </c>
      <c r="B170" s="32" t="s">
        <v>109</v>
      </c>
      <c r="C170" s="18">
        <f t="shared" ref="C170:C171" si="276">D170+E170+F170+G170</f>
        <v>0</v>
      </c>
      <c r="D170" s="17">
        <v>0</v>
      </c>
      <c r="E170" s="17">
        <v>0</v>
      </c>
      <c r="F170" s="17">
        <v>0</v>
      </c>
      <c r="G170" s="17">
        <v>0</v>
      </c>
      <c r="H170" s="18">
        <f t="shared" ref="H170:H171" si="277">I170+J170+K170+L170</f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f t="shared" ref="M170:M171" si="278">N170+O170+P170</f>
        <v>0</v>
      </c>
      <c r="N170" s="17">
        <v>0</v>
      </c>
      <c r="O170" s="17">
        <v>0</v>
      </c>
      <c r="P170" s="17">
        <v>0</v>
      </c>
      <c r="Q170" s="64">
        <v>156</v>
      </c>
    </row>
    <row r="171" spans="1:17" ht="13.15" customHeight="1" x14ac:dyDescent="0.2">
      <c r="A171" s="62">
        <v>157</v>
      </c>
      <c r="B171" s="32" t="s">
        <v>110</v>
      </c>
      <c r="C171" s="18">
        <f t="shared" si="276"/>
        <v>-63.215948229999995</v>
      </c>
      <c r="D171" s="15">
        <v>-18.04576084</v>
      </c>
      <c r="E171" s="15">
        <v>-14.914911350000001</v>
      </c>
      <c r="F171" s="15">
        <v>-15.212210219999999</v>
      </c>
      <c r="G171" s="15">
        <v>-15.043065819999999</v>
      </c>
      <c r="H171" s="18">
        <f t="shared" si="277"/>
        <v>-67.867630599999998</v>
      </c>
      <c r="I171" s="15">
        <v>-18.228440419999998</v>
      </c>
      <c r="J171" s="15">
        <v>-14.955410410000001</v>
      </c>
      <c r="K171" s="15">
        <v>-17.301067280000002</v>
      </c>
      <c r="L171" s="15">
        <v>-17.382712489999999</v>
      </c>
      <c r="M171" s="18">
        <f t="shared" si="278"/>
        <v>-60.607855040000004</v>
      </c>
      <c r="N171" s="15">
        <v>-18.095764110000001</v>
      </c>
      <c r="O171" s="15">
        <v>-22.77785793</v>
      </c>
      <c r="P171" s="15">
        <v>-19.734233</v>
      </c>
      <c r="Q171" s="64">
        <v>157</v>
      </c>
    </row>
    <row r="172" spans="1:17" ht="13.35" customHeight="1" x14ac:dyDescent="0.2">
      <c r="A172" s="62">
        <v>158</v>
      </c>
      <c r="B172" s="30" t="s">
        <v>111</v>
      </c>
      <c r="C172" s="18">
        <f>C173+C174</f>
        <v>0</v>
      </c>
      <c r="D172" s="14">
        <f t="shared" ref="D172:G172" si="279">D173+D174</f>
        <v>0</v>
      </c>
      <c r="E172" s="14">
        <f t="shared" si="279"/>
        <v>0</v>
      </c>
      <c r="F172" s="14">
        <f t="shared" si="279"/>
        <v>0</v>
      </c>
      <c r="G172" s="14">
        <f t="shared" si="279"/>
        <v>0</v>
      </c>
      <c r="H172" s="18">
        <f>H173+H174</f>
        <v>0</v>
      </c>
      <c r="I172" s="15">
        <f t="shared" ref="I172:L172" si="280">I173+I174</f>
        <v>0</v>
      </c>
      <c r="J172" s="15">
        <f t="shared" si="280"/>
        <v>0</v>
      </c>
      <c r="K172" s="15">
        <f t="shared" si="280"/>
        <v>0</v>
      </c>
      <c r="L172" s="15">
        <f t="shared" si="280"/>
        <v>0</v>
      </c>
      <c r="M172" s="18">
        <f>M173+M174</f>
        <v>0</v>
      </c>
      <c r="N172" s="15">
        <f t="shared" ref="N172:P172" si="281">N173+N174</f>
        <v>0</v>
      </c>
      <c r="O172" s="15">
        <f t="shared" si="281"/>
        <v>0</v>
      </c>
      <c r="P172" s="15">
        <f t="shared" si="281"/>
        <v>0</v>
      </c>
      <c r="Q172" s="64">
        <v>158</v>
      </c>
    </row>
    <row r="173" spans="1:17" ht="13.15" customHeight="1" x14ac:dyDescent="0.2">
      <c r="A173" s="62">
        <v>159</v>
      </c>
      <c r="B173" s="12" t="s">
        <v>10</v>
      </c>
      <c r="C173" s="18">
        <f t="shared" ref="C173:C174" si="282">D173+E173+F173+G173</f>
        <v>0</v>
      </c>
      <c r="D173" s="17">
        <v>0</v>
      </c>
      <c r="E173" s="17">
        <v>0</v>
      </c>
      <c r="F173" s="17">
        <v>0</v>
      </c>
      <c r="G173" s="17">
        <v>0</v>
      </c>
      <c r="H173" s="18">
        <f t="shared" ref="H173:H174" si="283">I173+J173+K173+L173</f>
        <v>0</v>
      </c>
      <c r="I173" s="17">
        <v>0</v>
      </c>
      <c r="J173" s="17">
        <v>0</v>
      </c>
      <c r="K173" s="17">
        <v>0</v>
      </c>
      <c r="L173" s="17">
        <v>0</v>
      </c>
      <c r="M173" s="18">
        <f t="shared" ref="M173:M174" si="284">N173+O173+P173</f>
        <v>0</v>
      </c>
      <c r="N173" s="17">
        <v>0</v>
      </c>
      <c r="O173" s="17">
        <v>0</v>
      </c>
      <c r="P173" s="17">
        <v>0</v>
      </c>
      <c r="Q173" s="64">
        <v>159</v>
      </c>
    </row>
    <row r="174" spans="1:17" ht="13.15" customHeight="1" x14ac:dyDescent="0.2">
      <c r="A174" s="62">
        <v>160</v>
      </c>
      <c r="B174" s="12" t="s">
        <v>11</v>
      </c>
      <c r="C174" s="18">
        <f t="shared" si="282"/>
        <v>0</v>
      </c>
      <c r="D174" s="17">
        <v>0</v>
      </c>
      <c r="E174" s="17">
        <v>0</v>
      </c>
      <c r="F174" s="17">
        <v>0</v>
      </c>
      <c r="G174" s="17">
        <v>0</v>
      </c>
      <c r="H174" s="18">
        <f t="shared" si="283"/>
        <v>0</v>
      </c>
      <c r="I174" s="17">
        <v>0</v>
      </c>
      <c r="J174" s="17">
        <v>0</v>
      </c>
      <c r="K174" s="17">
        <v>0</v>
      </c>
      <c r="L174" s="17">
        <v>0</v>
      </c>
      <c r="M174" s="18">
        <f t="shared" si="284"/>
        <v>0</v>
      </c>
      <c r="N174" s="17">
        <v>0</v>
      </c>
      <c r="O174" s="17">
        <v>0</v>
      </c>
      <c r="P174" s="17">
        <v>0</v>
      </c>
      <c r="Q174" s="64">
        <v>160</v>
      </c>
    </row>
    <row r="175" spans="1:17" ht="13.35" customHeight="1" x14ac:dyDescent="0.2">
      <c r="A175" s="62">
        <v>161</v>
      </c>
      <c r="B175" s="30" t="s">
        <v>112</v>
      </c>
      <c r="C175" s="65">
        <f>C176+C181</f>
        <v>58.704629180000012</v>
      </c>
      <c r="D175" s="65">
        <f t="shared" ref="D175:G175" si="285">D176+D181</f>
        <v>12.245951120000008</v>
      </c>
      <c r="E175" s="65">
        <f t="shared" si="285"/>
        <v>16.802071529999999</v>
      </c>
      <c r="F175" s="65">
        <f t="shared" si="285"/>
        <v>15.010523999999997</v>
      </c>
      <c r="G175" s="65">
        <f t="shared" si="285"/>
        <v>14.646082530000001</v>
      </c>
      <c r="H175" s="65">
        <f>H176+H181</f>
        <v>11.294131289999996</v>
      </c>
      <c r="I175" s="65">
        <f t="shared" ref="I175:L175" si="286">I176+I181</f>
        <v>-9.2786424200000042</v>
      </c>
      <c r="J175" s="65">
        <f t="shared" si="286"/>
        <v>-4.7489715399999994</v>
      </c>
      <c r="K175" s="65">
        <f t="shared" si="286"/>
        <v>-6.8822808000000038</v>
      </c>
      <c r="L175" s="65">
        <f t="shared" si="286"/>
        <v>32.20402605000001</v>
      </c>
      <c r="M175" s="65">
        <f>M176+M181</f>
        <v>37.564714719999984</v>
      </c>
      <c r="N175" s="65">
        <f t="shared" ref="N175:P175" si="287">N176+N181</f>
        <v>10.824336930000001</v>
      </c>
      <c r="O175" s="65">
        <f t="shared" si="287"/>
        <v>23.40658375000001</v>
      </c>
      <c r="P175" s="65">
        <f t="shared" si="287"/>
        <v>3.3337940400000008</v>
      </c>
      <c r="Q175" s="64">
        <v>161</v>
      </c>
    </row>
    <row r="176" spans="1:17" ht="13.15" customHeight="1" x14ac:dyDescent="0.2">
      <c r="A176" s="62">
        <v>162</v>
      </c>
      <c r="B176" s="12" t="s">
        <v>10</v>
      </c>
      <c r="C176" s="16">
        <f>C177+C178+C179+C180</f>
        <v>205.36784952000002</v>
      </c>
      <c r="D176" s="16">
        <f t="shared" ref="D176:G176" si="288">D177+D178+D179+D180</f>
        <v>51.760476400000002</v>
      </c>
      <c r="E176" s="16">
        <f t="shared" si="288"/>
        <v>47.619638279999997</v>
      </c>
      <c r="F176" s="16">
        <f t="shared" si="288"/>
        <v>50.49468031</v>
      </c>
      <c r="G176" s="16">
        <f t="shared" si="288"/>
        <v>55.493054530000002</v>
      </c>
      <c r="H176" s="16">
        <f>H177+H178+H179+H180</f>
        <v>247.83775743000001</v>
      </c>
      <c r="I176" s="16">
        <f t="shared" ref="I176:L176" si="289">I177+I178+I179+I180</f>
        <v>44.142018119999996</v>
      </c>
      <c r="J176" s="16">
        <f t="shared" si="289"/>
        <v>60.033431559999997</v>
      </c>
      <c r="K176" s="16">
        <f t="shared" si="289"/>
        <v>67.933154819999999</v>
      </c>
      <c r="L176" s="16">
        <f t="shared" si="289"/>
        <v>75.729152929999998</v>
      </c>
      <c r="M176" s="16">
        <f>M177+M178+M179+M180</f>
        <v>303.69507399999998</v>
      </c>
      <c r="N176" s="16">
        <f t="shared" ref="N176:P176" si="290">N177+N178+N179+N180</f>
        <v>76.140259450000002</v>
      </c>
      <c r="O176" s="16">
        <f t="shared" si="290"/>
        <v>116.91098634000001</v>
      </c>
      <c r="P176" s="16">
        <f t="shared" si="290"/>
        <v>110.64382821</v>
      </c>
      <c r="Q176" s="64">
        <v>162</v>
      </c>
    </row>
    <row r="177" spans="1:17" ht="13.15" customHeight="1" x14ac:dyDescent="0.2">
      <c r="A177" s="62">
        <v>163</v>
      </c>
      <c r="B177" s="32" t="s">
        <v>113</v>
      </c>
      <c r="C177" s="18">
        <f t="shared" ref="C177:C180" si="291">D177+E177+F177+G177</f>
        <v>91.468315890000014</v>
      </c>
      <c r="D177" s="14">
        <v>22.913427070000001</v>
      </c>
      <c r="E177" s="14">
        <v>21.080352900000001</v>
      </c>
      <c r="F177" s="14">
        <v>21.994014050000001</v>
      </c>
      <c r="G177" s="14">
        <v>25.48052187</v>
      </c>
      <c r="H177" s="18">
        <f t="shared" ref="H177:H180" si="292">I177+J177+K177+L177</f>
        <v>94.649180000000001</v>
      </c>
      <c r="I177" s="15">
        <v>20.310845</v>
      </c>
      <c r="J177" s="15">
        <v>22.627079999999999</v>
      </c>
      <c r="K177" s="15">
        <v>23.715154999999999</v>
      </c>
      <c r="L177" s="15">
        <v>27.996099999999998</v>
      </c>
      <c r="M177" s="18">
        <f t="shared" ref="M177:M180" si="293">N177+O177+P177</f>
        <v>95.109887000000001</v>
      </c>
      <c r="N177" s="15">
        <v>31.083614000000001</v>
      </c>
      <c r="O177" s="15">
        <v>31.721810999999999</v>
      </c>
      <c r="P177" s="15">
        <v>32.304462000000001</v>
      </c>
      <c r="Q177" s="64">
        <v>163</v>
      </c>
    </row>
    <row r="178" spans="1:17" ht="13.15" customHeight="1" x14ac:dyDescent="0.2">
      <c r="A178" s="62">
        <v>164</v>
      </c>
      <c r="B178" s="32" t="s">
        <v>114</v>
      </c>
      <c r="C178" s="18">
        <f t="shared" si="291"/>
        <v>0</v>
      </c>
      <c r="D178" s="17">
        <v>0</v>
      </c>
      <c r="E178" s="17">
        <v>0</v>
      </c>
      <c r="F178" s="17">
        <v>0</v>
      </c>
      <c r="G178" s="17">
        <v>0</v>
      </c>
      <c r="H178" s="18">
        <f t="shared" si="292"/>
        <v>0</v>
      </c>
      <c r="I178" s="17">
        <v>0</v>
      </c>
      <c r="J178" s="17">
        <v>0</v>
      </c>
      <c r="K178" s="17">
        <v>0</v>
      </c>
      <c r="L178" s="17">
        <v>0</v>
      </c>
      <c r="M178" s="18">
        <f t="shared" si="293"/>
        <v>0</v>
      </c>
      <c r="N178" s="17">
        <v>0</v>
      </c>
      <c r="O178" s="17">
        <v>0</v>
      </c>
      <c r="P178" s="17">
        <v>0</v>
      </c>
      <c r="Q178" s="64">
        <v>164</v>
      </c>
    </row>
    <row r="179" spans="1:17" ht="13.15" customHeight="1" x14ac:dyDescent="0.2">
      <c r="A179" s="62">
        <v>165</v>
      </c>
      <c r="B179" s="32" t="s">
        <v>115</v>
      </c>
      <c r="C179" s="18">
        <f t="shared" si="291"/>
        <v>94.557912700000003</v>
      </c>
      <c r="D179" s="18">
        <v>23.669121759999999</v>
      </c>
      <c r="E179" s="18">
        <v>21.775592020000001</v>
      </c>
      <c r="F179" s="18">
        <v>23.600666260000001</v>
      </c>
      <c r="G179" s="18">
        <v>25.512532660000002</v>
      </c>
      <c r="H179" s="18">
        <f t="shared" si="292"/>
        <v>144.85814920000001</v>
      </c>
      <c r="I179" s="18">
        <v>19.821266040000001</v>
      </c>
      <c r="J179" s="18">
        <v>36.216151789999998</v>
      </c>
      <c r="K179" s="18">
        <v>43.038243139999999</v>
      </c>
      <c r="L179" s="18">
        <v>45.782488229999998</v>
      </c>
      <c r="M179" s="18">
        <f t="shared" si="293"/>
        <v>203.76249725</v>
      </c>
      <c r="N179" s="18">
        <v>44.597013750000002</v>
      </c>
      <c r="O179" s="18">
        <v>83.761033359999999</v>
      </c>
      <c r="P179" s="18">
        <v>75.404450139999994</v>
      </c>
      <c r="Q179" s="64">
        <v>165</v>
      </c>
    </row>
    <row r="180" spans="1:17" ht="13.15" customHeight="1" x14ac:dyDescent="0.2">
      <c r="A180" s="62">
        <v>166</v>
      </c>
      <c r="B180" s="32" t="s">
        <v>116</v>
      </c>
      <c r="C180" s="18">
        <f t="shared" si="291"/>
        <v>19.341620929999998</v>
      </c>
      <c r="D180" s="18">
        <v>5.1779275699999996</v>
      </c>
      <c r="E180" s="18">
        <v>4.7636933600000004</v>
      </c>
      <c r="F180" s="18">
        <v>4.9000000000000004</v>
      </c>
      <c r="G180" s="18">
        <v>4.5</v>
      </c>
      <c r="H180" s="18">
        <f t="shared" si="292"/>
        <v>8.330428229999999</v>
      </c>
      <c r="I180" s="15">
        <v>4.0099070799999996</v>
      </c>
      <c r="J180" s="15">
        <v>1.19019977</v>
      </c>
      <c r="K180" s="15">
        <v>1.1797566800000003</v>
      </c>
      <c r="L180" s="15">
        <v>1.9505646999999999</v>
      </c>
      <c r="M180" s="18">
        <f t="shared" si="293"/>
        <v>4.8226897499999994</v>
      </c>
      <c r="N180" s="15">
        <v>0.45963169999999998</v>
      </c>
      <c r="O180" s="15">
        <v>1.4281419799999997</v>
      </c>
      <c r="P180" s="15">
        <v>2.9349160699999999</v>
      </c>
      <c r="Q180" s="64">
        <v>166</v>
      </c>
    </row>
    <row r="181" spans="1:17" ht="13.15" customHeight="1" x14ac:dyDescent="0.2">
      <c r="A181" s="62">
        <v>167</v>
      </c>
      <c r="B181" s="12" t="s">
        <v>11</v>
      </c>
      <c r="C181" s="16">
        <f>C182+C183+C184+C185+C186</f>
        <v>-146.66322034000001</v>
      </c>
      <c r="D181" s="16">
        <f t="shared" ref="D181:G181" si="294">D182+D183+D184+D185+D186</f>
        <v>-39.514525279999994</v>
      </c>
      <c r="E181" s="16">
        <f t="shared" si="294"/>
        <v>-30.817566749999997</v>
      </c>
      <c r="F181" s="16">
        <f t="shared" si="294"/>
        <v>-35.484156310000003</v>
      </c>
      <c r="G181" s="16">
        <f t="shared" si="294"/>
        <v>-40.846972000000001</v>
      </c>
      <c r="H181" s="16">
        <f>H182+H183+H184+H185+H186</f>
        <v>-236.54362614000001</v>
      </c>
      <c r="I181" s="16">
        <f t="shared" ref="I181:L181" si="295">I182+I183+I184+I185+I186</f>
        <v>-53.42066054</v>
      </c>
      <c r="J181" s="16">
        <f t="shared" si="295"/>
        <v>-64.782403099999996</v>
      </c>
      <c r="K181" s="16">
        <f t="shared" si="295"/>
        <v>-74.815435620000002</v>
      </c>
      <c r="L181" s="16">
        <f t="shared" si="295"/>
        <v>-43.525126879999988</v>
      </c>
      <c r="M181" s="16">
        <f>M182+M183+M184+M185+M186</f>
        <v>-266.13035927999999</v>
      </c>
      <c r="N181" s="16">
        <f t="shared" ref="N181:P181" si="296">N182+N183+N184+N185+N186</f>
        <v>-65.315922520000001</v>
      </c>
      <c r="O181" s="16">
        <f t="shared" si="296"/>
        <v>-93.504402589999998</v>
      </c>
      <c r="P181" s="16">
        <f t="shared" si="296"/>
        <v>-107.31003416999999</v>
      </c>
      <c r="Q181" s="64">
        <v>167</v>
      </c>
    </row>
    <row r="182" spans="1:17" ht="13.15" customHeight="1" x14ac:dyDescent="0.2">
      <c r="A182" s="62">
        <v>168</v>
      </c>
      <c r="B182" s="32" t="s">
        <v>117</v>
      </c>
      <c r="C182" s="18">
        <f t="shared" ref="C182:C186" si="297">D182+E182+F182+G182</f>
        <v>-69.629400000000004</v>
      </c>
      <c r="D182" s="17">
        <v>-19.267785999999997</v>
      </c>
      <c r="E182" s="17">
        <v>-12.477919</v>
      </c>
      <c r="F182" s="17">
        <v>-15.472353</v>
      </c>
      <c r="G182" s="17">
        <v>-22.411342000000001</v>
      </c>
      <c r="H182" s="18">
        <f t="shared" ref="H182:H186" si="298">I182+J182+K182+L182</f>
        <v>-97.998793000000006</v>
      </c>
      <c r="I182" s="17">
        <v>-20.236301000000001</v>
      </c>
      <c r="J182" s="17">
        <v>-23.528112</v>
      </c>
      <c r="K182" s="17">
        <v>-25.610018</v>
      </c>
      <c r="L182" s="17">
        <v>-28.624361999999998</v>
      </c>
      <c r="M182" s="18">
        <f t="shared" ref="M182:M186" si="299">N182+O182+P182</f>
        <v>-101.32382999999999</v>
      </c>
      <c r="N182" s="17">
        <v>-31.404017000000003</v>
      </c>
      <c r="O182" s="17">
        <v>-34.396315999999999</v>
      </c>
      <c r="P182" s="17">
        <v>-35.523496999999999</v>
      </c>
      <c r="Q182" s="64">
        <v>168</v>
      </c>
    </row>
    <row r="183" spans="1:17" ht="13.15" customHeight="1" x14ac:dyDescent="0.2">
      <c r="A183" s="62">
        <v>169</v>
      </c>
      <c r="B183" s="32" t="s">
        <v>118</v>
      </c>
      <c r="C183" s="18">
        <f t="shared" si="297"/>
        <v>-11.087918</v>
      </c>
      <c r="D183" s="17">
        <v>-2.6910620000000001</v>
      </c>
      <c r="E183" s="17">
        <v>-2.3819620000000001</v>
      </c>
      <c r="F183" s="17">
        <v>-2.7905720000000001</v>
      </c>
      <c r="G183" s="17">
        <v>-3.2243219999999999</v>
      </c>
      <c r="H183" s="18">
        <f t="shared" si="298"/>
        <v>-12.926244000000001</v>
      </c>
      <c r="I183" s="17">
        <v>-2.8428279999999999</v>
      </c>
      <c r="J183" s="17">
        <v>-2.757215</v>
      </c>
      <c r="K183" s="17">
        <v>-3.4565890000000001</v>
      </c>
      <c r="L183" s="17">
        <v>-3.8696120000000001</v>
      </c>
      <c r="M183" s="18">
        <f t="shared" si="299"/>
        <v>-10.168992000000001</v>
      </c>
      <c r="N183" s="17">
        <v>-3.924166</v>
      </c>
      <c r="O183" s="17">
        <v>-2.7858390000000002</v>
      </c>
      <c r="P183" s="17">
        <v>-3.458987</v>
      </c>
      <c r="Q183" s="64">
        <v>169</v>
      </c>
    </row>
    <row r="184" spans="1:17" ht="13.15" customHeight="1" x14ac:dyDescent="0.2">
      <c r="A184" s="62">
        <v>170</v>
      </c>
      <c r="B184" s="32" t="s">
        <v>114</v>
      </c>
      <c r="C184" s="18">
        <f t="shared" si="297"/>
        <v>0</v>
      </c>
      <c r="D184" s="17">
        <v>0</v>
      </c>
      <c r="E184" s="17">
        <v>0</v>
      </c>
      <c r="F184" s="17">
        <v>0</v>
      </c>
      <c r="G184" s="17">
        <v>0</v>
      </c>
      <c r="H184" s="18">
        <f t="shared" si="298"/>
        <v>0</v>
      </c>
      <c r="I184" s="17">
        <v>0</v>
      </c>
      <c r="J184" s="17">
        <v>0</v>
      </c>
      <c r="K184" s="17">
        <v>0</v>
      </c>
      <c r="L184" s="17">
        <v>0</v>
      </c>
      <c r="M184" s="18">
        <f t="shared" si="299"/>
        <v>0</v>
      </c>
      <c r="N184" s="17">
        <v>0</v>
      </c>
      <c r="O184" s="17">
        <v>0</v>
      </c>
      <c r="P184" s="17">
        <v>0</v>
      </c>
      <c r="Q184" s="64">
        <v>170</v>
      </c>
    </row>
    <row r="185" spans="1:17" ht="13.15" customHeight="1" x14ac:dyDescent="0.2">
      <c r="A185" s="62">
        <v>171</v>
      </c>
      <c r="B185" s="32" t="s">
        <v>115</v>
      </c>
      <c r="C185" s="18">
        <f t="shared" si="297"/>
        <v>-38.344085909999997</v>
      </c>
      <c r="D185" s="17">
        <v>-9.0340159399999997</v>
      </c>
      <c r="E185" s="17">
        <v>-8.3112946599999997</v>
      </c>
      <c r="F185" s="17">
        <v>-12.10121131</v>
      </c>
      <c r="G185" s="17">
        <v>-8.8975639999999991</v>
      </c>
      <c r="H185" s="18">
        <f t="shared" si="298"/>
        <v>-99.848752160000004</v>
      </c>
      <c r="I185" s="17">
        <v>-21.306031189999999</v>
      </c>
      <c r="J185" s="17">
        <v>-31.735500470000002</v>
      </c>
      <c r="K185" s="17">
        <v>-37.713564750000003</v>
      </c>
      <c r="L185" s="17">
        <v>-9.0936557499999999</v>
      </c>
      <c r="M185" s="18">
        <f t="shared" si="299"/>
        <v>-115.60767835999999</v>
      </c>
      <c r="N185" s="17">
        <v>-22.41896118</v>
      </c>
      <c r="O185" s="17">
        <v>-42.106751039999999</v>
      </c>
      <c r="P185" s="17">
        <v>-51.081966139999999</v>
      </c>
      <c r="Q185" s="64">
        <v>171</v>
      </c>
    </row>
    <row r="186" spans="1:17" ht="13.15" customHeight="1" x14ac:dyDescent="0.2">
      <c r="A186" s="62">
        <v>172</v>
      </c>
      <c r="B186" s="32" t="s">
        <v>116</v>
      </c>
      <c r="C186" s="18">
        <f t="shared" si="297"/>
        <v>-27.60181643</v>
      </c>
      <c r="D186" s="14">
        <v>-8.5216613399999996</v>
      </c>
      <c r="E186" s="14">
        <v>-7.6463910899999998</v>
      </c>
      <c r="F186" s="14">
        <v>-5.1200200000000002</v>
      </c>
      <c r="G186" s="14">
        <v>-6.3137439999999998</v>
      </c>
      <c r="H186" s="18">
        <f t="shared" si="298"/>
        <v>-25.769836979999997</v>
      </c>
      <c r="I186" s="15">
        <v>-9.0355003499999995</v>
      </c>
      <c r="J186" s="15">
        <v>-6.7615756300000003</v>
      </c>
      <c r="K186" s="15">
        <v>-8.0352638699999996</v>
      </c>
      <c r="L186" s="15">
        <v>-1.9374971299999999</v>
      </c>
      <c r="M186" s="18">
        <f t="shared" si="299"/>
        <v>-39.029858919999995</v>
      </c>
      <c r="N186" s="15">
        <v>-7.5687783399999997</v>
      </c>
      <c r="O186" s="15">
        <v>-14.215496549999999</v>
      </c>
      <c r="P186" s="15">
        <v>-17.24558403</v>
      </c>
      <c r="Q186" s="64">
        <v>172</v>
      </c>
    </row>
    <row r="187" spans="1:17" ht="13.35" customHeight="1" x14ac:dyDescent="0.2">
      <c r="A187" s="62">
        <v>173</v>
      </c>
      <c r="B187" s="30" t="s">
        <v>119</v>
      </c>
      <c r="C187" s="65">
        <f>C188+C193</f>
        <v>26.090498130000014</v>
      </c>
      <c r="D187" s="65">
        <f t="shared" ref="D187:G187" si="300">D188+D193</f>
        <v>15.195928930000001</v>
      </c>
      <c r="E187" s="65">
        <f t="shared" si="300"/>
        <v>6.3756493000000027</v>
      </c>
      <c r="F187" s="65">
        <f t="shared" si="300"/>
        <v>-3.5524491000000076</v>
      </c>
      <c r="G187" s="65">
        <f t="shared" si="300"/>
        <v>8.0713690000000042</v>
      </c>
      <c r="H187" s="65">
        <f>H188+H193</f>
        <v>29.862245299999998</v>
      </c>
      <c r="I187" s="65">
        <f t="shared" ref="I187:L187" si="301">I188+I193</f>
        <v>0.92252309999999937</v>
      </c>
      <c r="J187" s="65">
        <f t="shared" si="301"/>
        <v>-20.766723560000003</v>
      </c>
      <c r="K187" s="65">
        <f t="shared" si="301"/>
        <v>18.225414059999999</v>
      </c>
      <c r="L187" s="65">
        <f t="shared" si="301"/>
        <v>31.481031699999996</v>
      </c>
      <c r="M187" s="65">
        <f>M188+M193</f>
        <v>64.949598429999995</v>
      </c>
      <c r="N187" s="65">
        <f t="shared" ref="N187:P187" si="302">N188+N193</f>
        <v>22.318618409999999</v>
      </c>
      <c r="O187" s="65">
        <f t="shared" si="302"/>
        <v>21.662949059999999</v>
      </c>
      <c r="P187" s="65">
        <f t="shared" si="302"/>
        <v>20.968030960000007</v>
      </c>
      <c r="Q187" s="64">
        <v>173</v>
      </c>
    </row>
    <row r="188" spans="1:17" ht="13.15" customHeight="1" x14ac:dyDescent="0.2">
      <c r="A188" s="62">
        <v>174</v>
      </c>
      <c r="B188" s="12" t="s">
        <v>10</v>
      </c>
      <c r="C188" s="16">
        <f>C189+C190+C191+C192</f>
        <v>126.75071616000001</v>
      </c>
      <c r="D188" s="16">
        <f t="shared" ref="D188:G188" si="303">D189+D190+D191+D192</f>
        <v>32.902688850000004</v>
      </c>
      <c r="E188" s="16">
        <f t="shared" si="303"/>
        <v>34.334545480000003</v>
      </c>
      <c r="F188" s="16">
        <f t="shared" si="303"/>
        <v>25.289919309999995</v>
      </c>
      <c r="G188" s="16">
        <f t="shared" si="303"/>
        <v>34.223562520000002</v>
      </c>
      <c r="H188" s="16">
        <f>H189+H190+H191+H192</f>
        <v>157.08243931999999</v>
      </c>
      <c r="I188" s="16">
        <f t="shared" ref="I188:L188" si="304">I189+I190+I191+I192</f>
        <v>33.048796949999996</v>
      </c>
      <c r="J188" s="16">
        <f t="shared" si="304"/>
        <v>35.816510479999998</v>
      </c>
      <c r="K188" s="16">
        <f t="shared" si="304"/>
        <v>39.992224259999993</v>
      </c>
      <c r="L188" s="16">
        <f t="shared" si="304"/>
        <v>48.224907629999997</v>
      </c>
      <c r="M188" s="16">
        <f>M189+M190+M191+M192</f>
        <v>154.63690839999998</v>
      </c>
      <c r="N188" s="16">
        <f t="shared" ref="N188:P188" si="305">N189+N190+N191+N192</f>
        <v>48.333941549999999</v>
      </c>
      <c r="O188" s="16">
        <f t="shared" si="305"/>
        <v>44.002049159999999</v>
      </c>
      <c r="P188" s="16">
        <f t="shared" si="305"/>
        <v>62.300917690000006</v>
      </c>
      <c r="Q188" s="64">
        <v>174</v>
      </c>
    </row>
    <row r="189" spans="1:17" ht="13.15" customHeight="1" x14ac:dyDescent="0.2">
      <c r="A189" s="62">
        <v>175</v>
      </c>
      <c r="B189" s="32" t="s">
        <v>120</v>
      </c>
      <c r="C189" s="18">
        <f t="shared" ref="C189:C192" si="306">D189+E189+F189+G189</f>
        <v>51.468299180000002</v>
      </c>
      <c r="D189" s="15">
        <v>14.403764350000001</v>
      </c>
      <c r="E189" s="15">
        <v>11.848804400000001</v>
      </c>
      <c r="F189" s="15">
        <v>12.133509629999999</v>
      </c>
      <c r="G189" s="15">
        <v>13.0822208</v>
      </c>
      <c r="H189" s="18">
        <f t="shared" ref="H189:H192" si="307">I189+J189+K189+L189</f>
        <v>74.117825550000006</v>
      </c>
      <c r="I189" s="15">
        <v>15.01355652</v>
      </c>
      <c r="J189" s="15">
        <v>17.599220819999999</v>
      </c>
      <c r="K189" s="15">
        <v>18.297885019999999</v>
      </c>
      <c r="L189" s="15">
        <v>23.207163189999999</v>
      </c>
      <c r="M189" s="18">
        <f t="shared" ref="M189:M192" si="308">N189+O189+P189</f>
        <v>62.945285679999998</v>
      </c>
      <c r="N189" s="15">
        <v>21.313226530000001</v>
      </c>
      <c r="O189" s="15">
        <v>18.793961400000001</v>
      </c>
      <c r="P189" s="15">
        <v>22.838097749999999</v>
      </c>
      <c r="Q189" s="64">
        <v>175</v>
      </c>
    </row>
    <row r="190" spans="1:17" ht="13.15" customHeight="1" x14ac:dyDescent="0.2">
      <c r="A190" s="62">
        <v>176</v>
      </c>
      <c r="B190" s="32" t="s">
        <v>121</v>
      </c>
      <c r="C190" s="18">
        <f t="shared" si="306"/>
        <v>50.331561839999999</v>
      </c>
      <c r="D190" s="18">
        <v>11.052240530000001</v>
      </c>
      <c r="E190" s="18">
        <v>13.13302332</v>
      </c>
      <c r="F190" s="18">
        <v>11.716274329999999</v>
      </c>
      <c r="G190" s="18">
        <v>14.430023660000002</v>
      </c>
      <c r="H190" s="18">
        <f t="shared" si="307"/>
        <v>51.460946829999997</v>
      </c>
      <c r="I190" s="15">
        <v>12.902092489999999</v>
      </c>
      <c r="J190" s="15">
        <v>11.25657155</v>
      </c>
      <c r="K190" s="15">
        <v>13.24432389</v>
      </c>
      <c r="L190" s="15">
        <v>14.057958899999999</v>
      </c>
      <c r="M190" s="18">
        <f t="shared" si="308"/>
        <v>37.560582319999995</v>
      </c>
      <c r="N190" s="15">
        <v>13.664692199999999</v>
      </c>
      <c r="O190" s="15">
        <v>12.497848429999999</v>
      </c>
      <c r="P190" s="15">
        <v>11.398041689999999</v>
      </c>
      <c r="Q190" s="64">
        <v>176</v>
      </c>
    </row>
    <row r="191" spans="1:17" ht="13.15" customHeight="1" x14ac:dyDescent="0.2">
      <c r="A191" s="62">
        <v>177</v>
      </c>
      <c r="B191" s="32" t="s">
        <v>122</v>
      </c>
      <c r="C191" s="18">
        <f t="shared" si="306"/>
        <v>11.24205678</v>
      </c>
      <c r="D191" s="18">
        <v>2.9159177600000001</v>
      </c>
      <c r="E191" s="18">
        <v>6.6632139700000002</v>
      </c>
      <c r="F191" s="18">
        <v>-2.0540340000000001E-2</v>
      </c>
      <c r="G191" s="18">
        <v>1.6834653900000001</v>
      </c>
      <c r="H191" s="18">
        <f t="shared" si="307"/>
        <v>8.7435609200000002</v>
      </c>
      <c r="I191" s="15">
        <v>2.0321079499999999</v>
      </c>
      <c r="J191" s="15">
        <v>2.1410640999999999</v>
      </c>
      <c r="K191" s="15">
        <v>1.8452966799999999</v>
      </c>
      <c r="L191" s="15">
        <v>2.7250921899999998</v>
      </c>
      <c r="M191" s="18">
        <f t="shared" si="308"/>
        <v>23.19815857</v>
      </c>
      <c r="N191" s="15">
        <v>3.7803050999999996</v>
      </c>
      <c r="O191" s="15">
        <v>3.2540327900000001</v>
      </c>
      <c r="P191" s="15">
        <v>16.163820680000001</v>
      </c>
      <c r="Q191" s="64">
        <v>177</v>
      </c>
    </row>
    <row r="192" spans="1:17" ht="13.15" customHeight="1" x14ac:dyDescent="0.2">
      <c r="A192" s="62">
        <v>178</v>
      </c>
      <c r="B192" s="32" t="s">
        <v>123</v>
      </c>
      <c r="C192" s="18">
        <f t="shared" si="306"/>
        <v>13.708798359999999</v>
      </c>
      <c r="D192" s="18">
        <v>4.5307662100000003</v>
      </c>
      <c r="E192" s="18">
        <v>2.6895037899999998</v>
      </c>
      <c r="F192" s="18">
        <v>1.46067569</v>
      </c>
      <c r="G192" s="18">
        <v>5.0278526699999997</v>
      </c>
      <c r="H192" s="18">
        <f t="shared" si="307"/>
        <v>22.760106019999998</v>
      </c>
      <c r="I192" s="15">
        <v>3.1010399899999999</v>
      </c>
      <c r="J192" s="15">
        <v>4.8196540099999998</v>
      </c>
      <c r="K192" s="15">
        <v>6.6047186699999996</v>
      </c>
      <c r="L192" s="15">
        <v>8.2346933500000006</v>
      </c>
      <c r="M192" s="18">
        <f t="shared" si="308"/>
        <v>30.932881829999999</v>
      </c>
      <c r="N192" s="15">
        <v>9.5757177200000001</v>
      </c>
      <c r="O192" s="15">
        <v>9.4562065400000002</v>
      </c>
      <c r="P192" s="15">
        <v>11.900957569999999</v>
      </c>
      <c r="Q192" s="64">
        <v>178</v>
      </c>
    </row>
    <row r="193" spans="1:17" ht="13.15" customHeight="1" x14ac:dyDescent="0.2">
      <c r="A193" s="62">
        <v>179</v>
      </c>
      <c r="B193" s="12" t="s">
        <v>11</v>
      </c>
      <c r="C193" s="16">
        <f>C194+C195+C196+C197+C198+C199+C200+C201+C202+C203</f>
        <v>-100.66021803</v>
      </c>
      <c r="D193" s="16">
        <f t="shared" ref="D193:P193" si="309">D194+D195+D196+D197+D198+D199+D200+D201+D202+D203</f>
        <v>-17.706759920000003</v>
      </c>
      <c r="E193" s="16">
        <f t="shared" si="309"/>
        <v>-27.95889618</v>
      </c>
      <c r="F193" s="16">
        <f t="shared" si="309"/>
        <v>-28.842368410000002</v>
      </c>
      <c r="G193" s="16">
        <f t="shared" si="309"/>
        <v>-26.152193519999997</v>
      </c>
      <c r="H193" s="16">
        <f t="shared" si="309"/>
        <v>-127.22019401999999</v>
      </c>
      <c r="I193" s="16">
        <f t="shared" si="309"/>
        <v>-32.126273849999997</v>
      </c>
      <c r="J193" s="16">
        <f t="shared" si="309"/>
        <v>-56.583234040000001</v>
      </c>
      <c r="K193" s="16">
        <f t="shared" si="309"/>
        <v>-21.766810199999995</v>
      </c>
      <c r="L193" s="16">
        <f t="shared" si="309"/>
        <v>-16.743875930000002</v>
      </c>
      <c r="M193" s="16">
        <f t="shared" si="309"/>
        <v>-89.687309969999987</v>
      </c>
      <c r="N193" s="16">
        <f t="shared" si="309"/>
        <v>-26.01532314</v>
      </c>
      <c r="O193" s="16">
        <f t="shared" si="309"/>
        <v>-22.3391001</v>
      </c>
      <c r="P193" s="16">
        <f t="shared" si="309"/>
        <v>-41.332886729999998</v>
      </c>
      <c r="Q193" s="64">
        <v>179</v>
      </c>
    </row>
    <row r="194" spans="1:17" ht="13.15" customHeight="1" x14ac:dyDescent="0.2">
      <c r="A194" s="62">
        <v>180</v>
      </c>
      <c r="B194" s="32" t="s">
        <v>124</v>
      </c>
      <c r="C194" s="18">
        <f t="shared" ref="C194:C203" si="310">D194+E194+F194+G194</f>
        <v>-36.275962880000002</v>
      </c>
      <c r="D194" s="14">
        <v>-8.0167420000000007</v>
      </c>
      <c r="E194" s="14">
        <v>-7.9717727800000002</v>
      </c>
      <c r="F194" s="14">
        <v>-8.8391969499999998</v>
      </c>
      <c r="G194" s="14">
        <v>-11.448251150000001</v>
      </c>
      <c r="H194" s="18">
        <f t="shared" ref="H194:H203" si="311">I194+J194+K194+L194</f>
        <v>-39.584175639999998</v>
      </c>
      <c r="I194" s="15">
        <v>-9.89389918</v>
      </c>
      <c r="J194" s="15">
        <v>-9.6959680499999994</v>
      </c>
      <c r="K194" s="15">
        <v>-10.28516827</v>
      </c>
      <c r="L194" s="15">
        <v>-9.7091401400000006</v>
      </c>
      <c r="M194" s="18">
        <f t="shared" ref="M194:M203" si="312">N194+O194+P194</f>
        <v>-29.406766849999997</v>
      </c>
      <c r="N194" s="15">
        <v>-9.0522165799999996</v>
      </c>
      <c r="O194" s="15">
        <v>-10.49489387</v>
      </c>
      <c r="P194" s="15">
        <v>-9.8596564000000004</v>
      </c>
      <c r="Q194" s="64">
        <v>180</v>
      </c>
    </row>
    <row r="195" spans="1:17" ht="13.15" customHeight="1" x14ac:dyDescent="0.2">
      <c r="A195" s="62">
        <v>181</v>
      </c>
      <c r="B195" s="32" t="s">
        <v>125</v>
      </c>
      <c r="C195" s="18">
        <f t="shared" si="310"/>
        <v>-13.553344969999999</v>
      </c>
      <c r="D195" s="18">
        <v>-2.744155590000001</v>
      </c>
      <c r="E195" s="18">
        <v>-2.1204949599999998</v>
      </c>
      <c r="F195" s="18">
        <v>-6.3264336200000004</v>
      </c>
      <c r="G195" s="18">
        <v>-2.3622608</v>
      </c>
      <c r="H195" s="18">
        <f t="shared" si="311"/>
        <v>-15.006590890000002</v>
      </c>
      <c r="I195" s="18">
        <v>-4.9682631800000001</v>
      </c>
      <c r="J195" s="18">
        <v>-2.6079409899999999</v>
      </c>
      <c r="K195" s="18">
        <v>-4.1071689300000003</v>
      </c>
      <c r="L195" s="18">
        <v>-3.3232177900000002</v>
      </c>
      <c r="M195" s="18">
        <f t="shared" si="312"/>
        <v>-15.31245562</v>
      </c>
      <c r="N195" s="18">
        <v>-4.5967825600000003</v>
      </c>
      <c r="O195" s="18">
        <v>-4.9545502299999997</v>
      </c>
      <c r="P195" s="18">
        <v>-5.7611228299999997</v>
      </c>
      <c r="Q195" s="64">
        <v>181</v>
      </c>
    </row>
    <row r="196" spans="1:17" ht="13.15" customHeight="1" x14ac:dyDescent="0.2">
      <c r="A196" s="62">
        <v>182</v>
      </c>
      <c r="B196" s="32" t="s">
        <v>126</v>
      </c>
      <c r="C196" s="18">
        <f t="shared" si="310"/>
        <v>-5.2122748899999998</v>
      </c>
      <c r="D196" s="18">
        <v>-0.98610158999999997</v>
      </c>
      <c r="E196" s="18">
        <v>-1.24543081</v>
      </c>
      <c r="F196" s="18">
        <v>-1.4088778</v>
      </c>
      <c r="G196" s="18">
        <v>-1.57186469</v>
      </c>
      <c r="H196" s="18">
        <f t="shared" si="311"/>
        <v>-1.0540261099999999</v>
      </c>
      <c r="I196" s="18">
        <v>-1.0540261099999999</v>
      </c>
      <c r="J196" s="18">
        <v>0</v>
      </c>
      <c r="K196" s="18">
        <v>0</v>
      </c>
      <c r="L196" s="18">
        <v>0</v>
      </c>
      <c r="M196" s="18">
        <f t="shared" si="312"/>
        <v>-11.22397675</v>
      </c>
      <c r="N196" s="18">
        <v>0</v>
      </c>
      <c r="O196" s="18">
        <v>0</v>
      </c>
      <c r="P196" s="18">
        <v>-11.22397675</v>
      </c>
      <c r="Q196" s="64">
        <v>182</v>
      </c>
    </row>
    <row r="197" spans="1:17" ht="13.15" customHeight="1" x14ac:dyDescent="0.2">
      <c r="A197" s="62">
        <v>183</v>
      </c>
      <c r="B197" s="32" t="s">
        <v>127</v>
      </c>
      <c r="C197" s="18">
        <f t="shared" si="310"/>
        <v>-14.908697549999999</v>
      </c>
      <c r="D197" s="18">
        <v>-2.3603837400000001</v>
      </c>
      <c r="E197" s="18">
        <v>-5.4658576300000004</v>
      </c>
      <c r="F197" s="18">
        <v>-3.2058260399999998</v>
      </c>
      <c r="G197" s="18">
        <v>-3.8766301400000001</v>
      </c>
      <c r="H197" s="18">
        <f t="shared" si="311"/>
        <v>-5.0010383799999998</v>
      </c>
      <c r="I197" s="18">
        <v>-5.0010383799999998</v>
      </c>
      <c r="J197" s="18">
        <v>0</v>
      </c>
      <c r="K197" s="18">
        <v>0</v>
      </c>
      <c r="L197" s="18">
        <v>0</v>
      </c>
      <c r="M197" s="18">
        <f t="shared" si="312"/>
        <v>-9.6252827500000002</v>
      </c>
      <c r="N197" s="18">
        <v>0</v>
      </c>
      <c r="O197" s="18">
        <v>0</v>
      </c>
      <c r="P197" s="18">
        <v>-9.6252827500000002</v>
      </c>
      <c r="Q197" s="64">
        <v>183</v>
      </c>
    </row>
    <row r="198" spans="1:17" ht="13.15" customHeight="1" x14ac:dyDescent="0.2">
      <c r="A198" s="62">
        <v>184</v>
      </c>
      <c r="B198" s="32" t="s">
        <v>128</v>
      </c>
      <c r="C198" s="18">
        <f t="shared" si="310"/>
        <v>-26.0168</v>
      </c>
      <c r="D198" s="18">
        <v>-2.6400999999999999</v>
      </c>
      <c r="E198" s="18">
        <v>-9.9574999999999996</v>
      </c>
      <c r="F198" s="18">
        <v>-8.1154000000000011</v>
      </c>
      <c r="G198" s="18">
        <v>-5.3037999999999998</v>
      </c>
      <c r="H198" s="18">
        <f t="shared" si="311"/>
        <v>-62.206800000000001</v>
      </c>
      <c r="I198" s="15">
        <v>-10.2882</v>
      </c>
      <c r="J198" s="15">
        <v>-43.024900000000002</v>
      </c>
      <c r="K198" s="15">
        <v>-5.5419</v>
      </c>
      <c r="L198" s="15">
        <v>-3.3517999999999999</v>
      </c>
      <c r="M198" s="18">
        <f t="shared" si="312"/>
        <v>-19.695200000000003</v>
      </c>
      <c r="N198" s="15">
        <v>-11.095800000000001</v>
      </c>
      <c r="O198" s="15">
        <v>-5.1974999999999998</v>
      </c>
      <c r="P198" s="15">
        <v>-3.4018999999999999</v>
      </c>
      <c r="Q198" s="64">
        <v>184</v>
      </c>
    </row>
    <row r="199" spans="1:17" ht="13.15" customHeight="1" x14ac:dyDescent="0.2">
      <c r="A199" s="62">
        <v>185</v>
      </c>
      <c r="B199" s="32" t="s">
        <v>129</v>
      </c>
      <c r="C199" s="18">
        <f t="shared" si="310"/>
        <v>0</v>
      </c>
      <c r="D199" s="17">
        <v>0</v>
      </c>
      <c r="E199" s="17">
        <v>0</v>
      </c>
      <c r="F199" s="17">
        <v>0</v>
      </c>
      <c r="G199" s="17">
        <v>0</v>
      </c>
      <c r="H199" s="18">
        <f t="shared" si="311"/>
        <v>0</v>
      </c>
      <c r="I199" s="17">
        <v>0</v>
      </c>
      <c r="J199" s="17">
        <v>0</v>
      </c>
      <c r="K199" s="17">
        <v>0</v>
      </c>
      <c r="L199" s="17">
        <v>0</v>
      </c>
      <c r="M199" s="18">
        <f t="shared" si="312"/>
        <v>0</v>
      </c>
      <c r="N199" s="17">
        <v>0</v>
      </c>
      <c r="O199" s="17">
        <v>0</v>
      </c>
      <c r="P199" s="17">
        <v>0</v>
      </c>
      <c r="Q199" s="64">
        <v>185</v>
      </c>
    </row>
    <row r="200" spans="1:17" ht="13.15" customHeight="1" x14ac:dyDescent="0.2">
      <c r="A200" s="62">
        <v>186</v>
      </c>
      <c r="B200" s="32" t="s">
        <v>130</v>
      </c>
      <c r="C200" s="18">
        <f t="shared" si="310"/>
        <v>0</v>
      </c>
      <c r="D200" s="17">
        <v>0</v>
      </c>
      <c r="E200" s="17">
        <v>0</v>
      </c>
      <c r="F200" s="17">
        <v>0</v>
      </c>
      <c r="G200" s="17">
        <v>0</v>
      </c>
      <c r="H200" s="18">
        <f t="shared" si="311"/>
        <v>0</v>
      </c>
      <c r="I200" s="17">
        <v>0</v>
      </c>
      <c r="J200" s="17">
        <v>0</v>
      </c>
      <c r="K200" s="17">
        <v>0</v>
      </c>
      <c r="L200" s="17">
        <v>0</v>
      </c>
      <c r="M200" s="18">
        <f t="shared" si="312"/>
        <v>0</v>
      </c>
      <c r="N200" s="17">
        <v>0</v>
      </c>
      <c r="O200" s="17">
        <v>0</v>
      </c>
      <c r="P200" s="17">
        <v>0</v>
      </c>
      <c r="Q200" s="64">
        <v>186</v>
      </c>
    </row>
    <row r="201" spans="1:17" ht="13.15" customHeight="1" x14ac:dyDescent="0.2">
      <c r="A201" s="62">
        <v>187</v>
      </c>
      <c r="B201" s="32" t="s">
        <v>131</v>
      </c>
      <c r="C201" s="18">
        <f t="shared" si="310"/>
        <v>0</v>
      </c>
      <c r="D201" s="17">
        <v>0</v>
      </c>
      <c r="E201" s="17">
        <v>0</v>
      </c>
      <c r="F201" s="17">
        <v>0</v>
      </c>
      <c r="G201" s="17">
        <v>0</v>
      </c>
      <c r="H201" s="18">
        <f t="shared" si="311"/>
        <v>0</v>
      </c>
      <c r="I201" s="17">
        <v>0</v>
      </c>
      <c r="J201" s="17">
        <v>0</v>
      </c>
      <c r="K201" s="17">
        <v>0</v>
      </c>
      <c r="L201" s="17">
        <v>0</v>
      </c>
      <c r="M201" s="18">
        <f t="shared" si="312"/>
        <v>0</v>
      </c>
      <c r="N201" s="17">
        <v>0</v>
      </c>
      <c r="O201" s="17">
        <v>0</v>
      </c>
      <c r="P201" s="17">
        <v>0</v>
      </c>
      <c r="Q201" s="64">
        <v>187</v>
      </c>
    </row>
    <row r="202" spans="1:17" ht="13.15" customHeight="1" x14ac:dyDescent="0.2">
      <c r="A202" s="62">
        <v>188</v>
      </c>
      <c r="B202" s="32" t="s">
        <v>132</v>
      </c>
      <c r="C202" s="18">
        <f t="shared" si="310"/>
        <v>-4.128787</v>
      </c>
      <c r="D202" s="14">
        <v>-0.95927700000000005</v>
      </c>
      <c r="E202" s="14">
        <v>-1.19784</v>
      </c>
      <c r="F202" s="14">
        <v>-0.94663399999999998</v>
      </c>
      <c r="G202" s="14">
        <v>-1.0250360000000001</v>
      </c>
      <c r="H202" s="18">
        <f t="shared" si="311"/>
        <v>-3.7875629999999996</v>
      </c>
      <c r="I202" s="19">
        <v>-0.92084699999999997</v>
      </c>
      <c r="J202" s="19">
        <v>-1.2544249999999999</v>
      </c>
      <c r="K202" s="19">
        <v>-1.2525729999999999</v>
      </c>
      <c r="L202" s="19">
        <v>-0.35971799999999998</v>
      </c>
      <c r="M202" s="18">
        <f t="shared" si="312"/>
        <v>-4.4236279999999999</v>
      </c>
      <c r="N202" s="19">
        <v>-1.270524</v>
      </c>
      <c r="O202" s="19">
        <v>-1.692156</v>
      </c>
      <c r="P202" s="19">
        <v>-1.4609479999999999</v>
      </c>
      <c r="Q202" s="64">
        <v>188</v>
      </c>
    </row>
    <row r="203" spans="1:17" ht="13.15" customHeight="1" x14ac:dyDescent="0.2">
      <c r="A203" s="62">
        <v>189</v>
      </c>
      <c r="B203" s="32" t="s">
        <v>386</v>
      </c>
      <c r="C203" s="18">
        <f t="shared" si="310"/>
        <v>-0.56435073999999996</v>
      </c>
      <c r="D203" s="14">
        <v>0</v>
      </c>
      <c r="E203" s="14">
        <v>0</v>
      </c>
      <c r="F203" s="14">
        <v>0</v>
      </c>
      <c r="G203" s="14">
        <v>-0.56435073999999996</v>
      </c>
      <c r="H203" s="18">
        <f t="shared" si="311"/>
        <v>-0.57999999999999996</v>
      </c>
      <c r="I203" s="19">
        <v>0</v>
      </c>
      <c r="J203" s="19">
        <v>0</v>
      </c>
      <c r="K203" s="19">
        <v>-0.57999999999999996</v>
      </c>
      <c r="L203" s="19">
        <v>0</v>
      </c>
      <c r="M203" s="18">
        <f t="shared" si="312"/>
        <v>0</v>
      </c>
      <c r="N203" s="19">
        <v>0</v>
      </c>
      <c r="O203" s="19">
        <v>0</v>
      </c>
      <c r="P203" s="19">
        <v>0</v>
      </c>
      <c r="Q203" s="64">
        <v>189</v>
      </c>
    </row>
    <row r="204" spans="1:17" ht="13.35" customHeight="1" x14ac:dyDescent="0.2">
      <c r="A204" s="62">
        <v>190</v>
      </c>
      <c r="B204" s="30" t="s">
        <v>133</v>
      </c>
      <c r="C204" s="65">
        <f>C205+C206</f>
        <v>-22.014304099999997</v>
      </c>
      <c r="D204" s="71">
        <f t="shared" ref="D204:G204" si="313">D205+D206</f>
        <v>-5.965682300000001</v>
      </c>
      <c r="E204" s="71">
        <f t="shared" si="313"/>
        <v>-5.0426579099999991</v>
      </c>
      <c r="F204" s="71">
        <f t="shared" si="313"/>
        <v>-5.1814751099999983</v>
      </c>
      <c r="G204" s="71">
        <f t="shared" si="313"/>
        <v>-5.8244887799999994</v>
      </c>
      <c r="H204" s="65">
        <f>H205+H206</f>
        <v>-23.43801148</v>
      </c>
      <c r="I204" s="67">
        <f t="shared" ref="I204:L204" si="314">I205+I206</f>
        <v>-6.0853901100000005</v>
      </c>
      <c r="J204" s="67">
        <f t="shared" si="314"/>
        <v>-5.3930849300000006</v>
      </c>
      <c r="K204" s="67">
        <f t="shared" si="314"/>
        <v>-5.56009229</v>
      </c>
      <c r="L204" s="67">
        <f t="shared" si="314"/>
        <v>-6.3994441500000008</v>
      </c>
      <c r="M204" s="65">
        <f>M205+M206</f>
        <v>-20.80294524</v>
      </c>
      <c r="N204" s="67">
        <f t="shared" ref="N204:P204" si="315">N205+N206</f>
        <v>-6.1160651800000014</v>
      </c>
      <c r="O204" s="67">
        <f t="shared" si="315"/>
        <v>-7.1917132299999977</v>
      </c>
      <c r="P204" s="67">
        <f t="shared" si="315"/>
        <v>-7.4951668300000023</v>
      </c>
      <c r="Q204" s="64">
        <v>190</v>
      </c>
    </row>
    <row r="205" spans="1:17" ht="13.15" customHeight="1" x14ac:dyDescent="0.2">
      <c r="A205" s="62">
        <v>191</v>
      </c>
      <c r="B205" s="12" t="s">
        <v>10</v>
      </c>
      <c r="C205" s="18">
        <f t="shared" ref="C205:C206" si="316">D205+E205+F205+G205</f>
        <v>33.734260970000001</v>
      </c>
      <c r="D205" s="14">
        <v>9.4234336899999995</v>
      </c>
      <c r="E205" s="14">
        <v>8.0556653800000007</v>
      </c>
      <c r="F205" s="14">
        <v>7.8023190900000001</v>
      </c>
      <c r="G205" s="14">
        <v>8.4528428099999999</v>
      </c>
      <c r="H205" s="18">
        <f t="shared" ref="H205:H206" si="317">I205+J205+K205+L205</f>
        <v>36.38753509</v>
      </c>
      <c r="I205" s="15">
        <v>9.6794736799999992</v>
      </c>
      <c r="J205" s="15">
        <v>8.2199452500000003</v>
      </c>
      <c r="K205" s="15">
        <v>8.8670353500000001</v>
      </c>
      <c r="L205" s="15">
        <v>9.6210808099999987</v>
      </c>
      <c r="M205" s="18">
        <f t="shared" ref="M205:M206" si="318">N205+O205+P205</f>
        <v>33.336435530000003</v>
      </c>
      <c r="N205" s="15">
        <v>9.7599825799999991</v>
      </c>
      <c r="O205" s="15">
        <v>11.226800950000001</v>
      </c>
      <c r="P205" s="15">
        <v>12.349651999999999</v>
      </c>
      <c r="Q205" s="64">
        <v>191</v>
      </c>
    </row>
    <row r="206" spans="1:17" ht="13.15" customHeight="1" x14ac:dyDescent="0.2">
      <c r="A206" s="62">
        <v>192</v>
      </c>
      <c r="B206" s="12" t="s">
        <v>11</v>
      </c>
      <c r="C206" s="18">
        <f t="shared" si="316"/>
        <v>-55.748565069999998</v>
      </c>
      <c r="D206" s="14">
        <v>-15.389115990000001</v>
      </c>
      <c r="E206" s="14">
        <v>-13.09832329</v>
      </c>
      <c r="F206" s="14">
        <v>-12.983794199999998</v>
      </c>
      <c r="G206" s="14">
        <v>-14.277331589999999</v>
      </c>
      <c r="H206" s="18">
        <f t="shared" si="317"/>
        <v>-59.82554657</v>
      </c>
      <c r="I206" s="15">
        <v>-15.76486379</v>
      </c>
      <c r="J206" s="15">
        <v>-13.613030180000001</v>
      </c>
      <c r="K206" s="15">
        <v>-14.42712764</v>
      </c>
      <c r="L206" s="15">
        <v>-16.020524959999999</v>
      </c>
      <c r="M206" s="18">
        <f t="shared" si="318"/>
        <v>-54.139380770000002</v>
      </c>
      <c r="N206" s="15">
        <v>-15.876047760000001</v>
      </c>
      <c r="O206" s="15">
        <v>-18.418514179999999</v>
      </c>
      <c r="P206" s="15">
        <v>-19.844818830000001</v>
      </c>
      <c r="Q206" s="64">
        <v>192</v>
      </c>
    </row>
    <row r="207" spans="1:17" ht="13.35" customHeight="1" x14ac:dyDescent="0.2">
      <c r="A207" s="62">
        <v>193</v>
      </c>
      <c r="B207" s="30" t="s">
        <v>134</v>
      </c>
      <c r="C207" s="65">
        <f>C208+C209</f>
        <v>-440.30001958000003</v>
      </c>
      <c r="D207" s="71">
        <f t="shared" ref="D207:G207" si="319">D208+D209</f>
        <v>-90.769512709999987</v>
      </c>
      <c r="E207" s="71">
        <f t="shared" si="319"/>
        <v>-3.6963203300000003</v>
      </c>
      <c r="F207" s="71">
        <f t="shared" si="319"/>
        <v>-224.76608216000002</v>
      </c>
      <c r="G207" s="71">
        <f t="shared" si="319"/>
        <v>-121.06810437999999</v>
      </c>
      <c r="H207" s="65">
        <f>H208+H209</f>
        <v>-11.263469359999998</v>
      </c>
      <c r="I207" s="67">
        <f t="shared" ref="I207:L207" si="320">I208+I209</f>
        <v>-15.968004140000001</v>
      </c>
      <c r="J207" s="67">
        <f t="shared" si="320"/>
        <v>-2.4298145500000001</v>
      </c>
      <c r="K207" s="67">
        <f t="shared" si="320"/>
        <v>-2.16017824</v>
      </c>
      <c r="L207" s="67">
        <f t="shared" si="320"/>
        <v>9.2945275699999996</v>
      </c>
      <c r="M207" s="65">
        <f>M208+M209</f>
        <v>-6.930833519000001</v>
      </c>
      <c r="N207" s="67">
        <f t="shared" ref="N207:P207" si="321">N208+N209</f>
        <v>-4.4787340700000007</v>
      </c>
      <c r="O207" s="67">
        <f t="shared" si="321"/>
        <v>-0.469986389</v>
      </c>
      <c r="P207" s="67">
        <f t="shared" si="321"/>
        <v>-1.9821130600000001</v>
      </c>
      <c r="Q207" s="64">
        <v>193</v>
      </c>
    </row>
    <row r="208" spans="1:17" ht="13.15" customHeight="1" x14ac:dyDescent="0.2">
      <c r="A208" s="62">
        <v>194</v>
      </c>
      <c r="B208" s="12" t="s">
        <v>10</v>
      </c>
      <c r="C208" s="18">
        <f>D208+E208+F208+G208</f>
        <v>2.9793701099999996</v>
      </c>
      <c r="D208" s="17">
        <v>3.5531916499999996</v>
      </c>
      <c r="E208" s="17">
        <v>-0.64567350000000001</v>
      </c>
      <c r="F208" s="17">
        <v>3.018858E-2</v>
      </c>
      <c r="G208" s="17">
        <v>4.166338E-2</v>
      </c>
      <c r="H208" s="18">
        <f>I208+J208+K208+L208</f>
        <v>0.77353844999999999</v>
      </c>
      <c r="I208" s="17">
        <v>0.77815553000000004</v>
      </c>
      <c r="J208" s="17">
        <v>-1.6904239999999997E-2</v>
      </c>
      <c r="K208" s="17">
        <v>7.2103999999999996E-3</v>
      </c>
      <c r="L208" s="17">
        <v>5.0767599999999996E-3</v>
      </c>
      <c r="M208" s="18">
        <f>N208+O208+P208</f>
        <v>0.18031375999999999</v>
      </c>
      <c r="N208" s="17">
        <v>0.15783891999999999</v>
      </c>
      <c r="O208" s="17">
        <v>2.0689559999999999E-2</v>
      </c>
      <c r="P208" s="17">
        <v>1.78528E-3</v>
      </c>
      <c r="Q208" s="64">
        <v>194</v>
      </c>
    </row>
    <row r="209" spans="1:17" ht="13.15" customHeight="1" x14ac:dyDescent="0.2">
      <c r="A209" s="62">
        <v>195</v>
      </c>
      <c r="B209" s="12" t="s">
        <v>11</v>
      </c>
      <c r="C209" s="18">
        <f>C210+C211</f>
        <v>-443.27938969000002</v>
      </c>
      <c r="D209" s="17">
        <f t="shared" ref="D209:G209" si="322">D210+D211</f>
        <v>-94.322704359999989</v>
      </c>
      <c r="E209" s="17">
        <f t="shared" si="322"/>
        <v>-3.0506468300000003</v>
      </c>
      <c r="F209" s="17">
        <f t="shared" si="322"/>
        <v>-224.79627074000001</v>
      </c>
      <c r="G209" s="17">
        <f t="shared" si="322"/>
        <v>-121.10976776</v>
      </c>
      <c r="H209" s="18">
        <f>H210+H211</f>
        <v>-12.037007809999999</v>
      </c>
      <c r="I209" s="17">
        <f t="shared" ref="I209:L209" si="323">I210+I211</f>
        <v>-16.746159670000001</v>
      </c>
      <c r="J209" s="17">
        <f t="shared" si="323"/>
        <v>-2.41291031</v>
      </c>
      <c r="K209" s="17">
        <f t="shared" si="323"/>
        <v>-2.16738864</v>
      </c>
      <c r="L209" s="17">
        <f t="shared" si="323"/>
        <v>9.2894508099999999</v>
      </c>
      <c r="M209" s="18">
        <f>M210+M211</f>
        <v>-7.1111472790000008</v>
      </c>
      <c r="N209" s="17">
        <f t="shared" ref="N209:P209" si="324">N210+N211</f>
        <v>-4.6365729900000003</v>
      </c>
      <c r="O209" s="17">
        <f t="shared" si="324"/>
        <v>-0.490675949</v>
      </c>
      <c r="P209" s="17">
        <f t="shared" si="324"/>
        <v>-1.9838983400000001</v>
      </c>
      <c r="Q209" s="64">
        <v>195</v>
      </c>
    </row>
    <row r="210" spans="1:17" ht="13.15" customHeight="1" x14ac:dyDescent="0.2">
      <c r="A210" s="62">
        <v>196</v>
      </c>
      <c r="B210" s="32" t="s">
        <v>135</v>
      </c>
      <c r="C210" s="18">
        <f t="shared" ref="C210:C211" si="325">D210+E210+F210+G210</f>
        <v>-418.48379332000002</v>
      </c>
      <c r="D210" s="14">
        <v>-83.919580819999993</v>
      </c>
      <c r="E210" s="14">
        <v>-0.83919580999999999</v>
      </c>
      <c r="F210" s="14">
        <v>-217.08562864000001</v>
      </c>
      <c r="G210" s="14">
        <v>-116.63938804999999</v>
      </c>
      <c r="H210" s="18">
        <f t="shared" ref="H210:H211" si="326">I210+J210+K210+L210</f>
        <v>-5.6502758799999988</v>
      </c>
      <c r="I210" s="15">
        <v>-10.54726058</v>
      </c>
      <c r="J210" s="15">
        <v>-2.3509213199999999</v>
      </c>
      <c r="K210" s="15">
        <v>-2.10477976</v>
      </c>
      <c r="L210" s="15">
        <v>9.3526857799999998</v>
      </c>
      <c r="M210" s="18">
        <f t="shared" ref="M210:M211" si="327">N210+O210+P210</f>
        <v>-3.7306948800000002</v>
      </c>
      <c r="N210" s="15">
        <v>-3.7107736400000002</v>
      </c>
      <c r="O210" s="15">
        <v>-2.3224999999999999E-3</v>
      </c>
      <c r="P210" s="15">
        <v>-1.7598740000000002E-2</v>
      </c>
      <c r="Q210" s="64">
        <v>196</v>
      </c>
    </row>
    <row r="211" spans="1:17" ht="13.15" customHeight="1" x14ac:dyDescent="0.2">
      <c r="A211" s="62">
        <v>197</v>
      </c>
      <c r="B211" s="32" t="s">
        <v>136</v>
      </c>
      <c r="C211" s="18">
        <f t="shared" si="325"/>
        <v>-24.795596369999998</v>
      </c>
      <c r="D211" s="14">
        <v>-10.403123539999999</v>
      </c>
      <c r="E211" s="14">
        <v>-2.2114510200000002</v>
      </c>
      <c r="F211" s="14">
        <v>-7.7106421000000003</v>
      </c>
      <c r="G211" s="14">
        <v>-4.4703797099999996</v>
      </c>
      <c r="H211" s="18">
        <f t="shared" si="326"/>
        <v>-6.3867319299999998</v>
      </c>
      <c r="I211" s="15">
        <v>-6.1988990900000003</v>
      </c>
      <c r="J211" s="15">
        <v>-6.1988990000000001E-2</v>
      </c>
      <c r="K211" s="15">
        <v>-6.2608880000000006E-2</v>
      </c>
      <c r="L211" s="15">
        <v>-6.3234970000000001E-2</v>
      </c>
      <c r="M211" s="18">
        <f t="shared" si="327"/>
        <v>-3.3804523990000002</v>
      </c>
      <c r="N211" s="15">
        <v>-0.92579935000000002</v>
      </c>
      <c r="O211" s="15">
        <v>-0.488353449</v>
      </c>
      <c r="P211" s="15">
        <v>-1.9662996000000001</v>
      </c>
      <c r="Q211" s="64">
        <v>197</v>
      </c>
    </row>
    <row r="212" spans="1:17" ht="13.35" customHeight="1" x14ac:dyDescent="0.2">
      <c r="A212" s="62">
        <v>198</v>
      </c>
      <c r="B212" s="30" t="s">
        <v>137</v>
      </c>
      <c r="C212" s="65">
        <f>C213+C214</f>
        <v>1278.2943676299997</v>
      </c>
      <c r="D212" s="71">
        <f t="shared" ref="D212:G212" si="328">D213+D214</f>
        <v>309.67871685999995</v>
      </c>
      <c r="E212" s="71">
        <f t="shared" si="328"/>
        <v>243.33529134999998</v>
      </c>
      <c r="F212" s="71">
        <f t="shared" si="328"/>
        <v>316.51298287000003</v>
      </c>
      <c r="G212" s="71">
        <f t="shared" si="328"/>
        <v>408.76737654999999</v>
      </c>
      <c r="H212" s="65">
        <f>H213+H214</f>
        <v>1693.66387624</v>
      </c>
      <c r="I212" s="67">
        <f t="shared" ref="I212:L212" si="329">I213+I214</f>
        <v>375.03256865999992</v>
      </c>
      <c r="J212" s="67">
        <f t="shared" si="329"/>
        <v>416.60367705000004</v>
      </c>
      <c r="K212" s="67">
        <f t="shared" si="329"/>
        <v>482.51153656999998</v>
      </c>
      <c r="L212" s="67">
        <f t="shared" si="329"/>
        <v>419.51609396000003</v>
      </c>
      <c r="M212" s="65">
        <f>M213+M214</f>
        <v>1836.4547657600001</v>
      </c>
      <c r="N212" s="67">
        <f t="shared" ref="N212:P212" si="330">N213+N214</f>
        <v>536.69543485999998</v>
      </c>
      <c r="O212" s="67">
        <f t="shared" si="330"/>
        <v>847.20919531999994</v>
      </c>
      <c r="P212" s="67">
        <f t="shared" si="330"/>
        <v>452.55013557999996</v>
      </c>
      <c r="Q212" s="64">
        <v>198</v>
      </c>
    </row>
    <row r="213" spans="1:17" ht="13.15" customHeight="1" x14ac:dyDescent="0.2">
      <c r="A213" s="62">
        <v>199</v>
      </c>
      <c r="B213" s="12" t="s">
        <v>10</v>
      </c>
      <c r="C213" s="18">
        <f t="shared" ref="C213:P213" si="331">C217+C230+C233</f>
        <v>1763.8763711799998</v>
      </c>
      <c r="D213" s="18">
        <f t="shared" si="331"/>
        <v>497.47393015999995</v>
      </c>
      <c r="E213" s="18">
        <f t="shared" si="331"/>
        <v>364.65293774999998</v>
      </c>
      <c r="F213" s="18">
        <f t="shared" si="331"/>
        <v>427.38447867000002</v>
      </c>
      <c r="G213" s="18">
        <f t="shared" si="331"/>
        <v>474.36502459999997</v>
      </c>
      <c r="H213" s="18">
        <f t="shared" si="331"/>
        <v>2155.93974209</v>
      </c>
      <c r="I213" s="18">
        <f t="shared" si="331"/>
        <v>488.72077676999993</v>
      </c>
      <c r="J213" s="18">
        <f t="shared" si="331"/>
        <v>524.39425800000004</v>
      </c>
      <c r="K213" s="18">
        <f t="shared" si="331"/>
        <v>589.40219181999998</v>
      </c>
      <c r="L213" s="18">
        <f t="shared" si="331"/>
        <v>553.42251550000003</v>
      </c>
      <c r="M213" s="18">
        <f t="shared" si="331"/>
        <v>2200.6541622700001</v>
      </c>
      <c r="N213" s="18">
        <f t="shared" si="331"/>
        <v>670.96389277000003</v>
      </c>
      <c r="O213" s="18">
        <f t="shared" si="331"/>
        <v>954.80817874999991</v>
      </c>
      <c r="P213" s="18">
        <f t="shared" si="331"/>
        <v>574.88209074999997</v>
      </c>
      <c r="Q213" s="64">
        <v>199</v>
      </c>
    </row>
    <row r="214" spans="1:17" ht="13.15" customHeight="1" x14ac:dyDescent="0.2">
      <c r="A214" s="62">
        <v>200</v>
      </c>
      <c r="B214" s="12" t="s">
        <v>11</v>
      </c>
      <c r="C214" s="18">
        <f t="shared" ref="C214:P214" si="332">C224+C231+C234</f>
        <v>-485.58200354999997</v>
      </c>
      <c r="D214" s="18">
        <f t="shared" si="332"/>
        <v>-187.7952133</v>
      </c>
      <c r="E214" s="18">
        <f t="shared" si="332"/>
        <v>-121.31764639999999</v>
      </c>
      <c r="F214" s="18">
        <f t="shared" si="332"/>
        <v>-110.87149579999999</v>
      </c>
      <c r="G214" s="18">
        <f t="shared" si="332"/>
        <v>-65.597648050000004</v>
      </c>
      <c r="H214" s="18">
        <f t="shared" si="332"/>
        <v>-462.27586584999995</v>
      </c>
      <c r="I214" s="18">
        <f t="shared" si="332"/>
        <v>-113.68820810999999</v>
      </c>
      <c r="J214" s="18">
        <f t="shared" si="332"/>
        <v>-107.79058094999999</v>
      </c>
      <c r="K214" s="18">
        <f t="shared" si="332"/>
        <v>-106.89065524999999</v>
      </c>
      <c r="L214" s="18">
        <f t="shared" si="332"/>
        <v>-133.90642154</v>
      </c>
      <c r="M214" s="18">
        <f t="shared" si="332"/>
        <v>-364.19939650999999</v>
      </c>
      <c r="N214" s="18">
        <f t="shared" si="332"/>
        <v>-134.26845791</v>
      </c>
      <c r="O214" s="18">
        <f t="shared" si="332"/>
        <v>-107.59898343</v>
      </c>
      <c r="P214" s="18">
        <f t="shared" si="332"/>
        <v>-122.33195517</v>
      </c>
      <c r="Q214" s="64">
        <v>200</v>
      </c>
    </row>
    <row r="215" spans="1:17" ht="13.15" customHeight="1" x14ac:dyDescent="0.2">
      <c r="A215" s="62"/>
      <c r="B215" s="46" t="s">
        <v>371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64"/>
    </row>
    <row r="216" spans="1:17" ht="14.1" customHeight="1" x14ac:dyDescent="0.2">
      <c r="A216" s="62">
        <v>201</v>
      </c>
      <c r="B216" s="31" t="s">
        <v>138</v>
      </c>
      <c r="C216" s="65">
        <f>C217+C224</f>
        <v>1429.7398419499998</v>
      </c>
      <c r="D216" s="65">
        <f t="shared" ref="D216:G216" si="333">D217+D224</f>
        <v>377.37639866000001</v>
      </c>
      <c r="E216" s="65">
        <f t="shared" si="333"/>
        <v>311.21224480999996</v>
      </c>
      <c r="F216" s="65">
        <f t="shared" si="333"/>
        <v>350.18925274000003</v>
      </c>
      <c r="G216" s="65">
        <f t="shared" si="333"/>
        <v>390.96194573999998</v>
      </c>
      <c r="H216" s="65">
        <f>H217+H224</f>
        <v>1851.23226858</v>
      </c>
      <c r="I216" s="65">
        <f t="shared" ref="I216:L216" si="334">I217+I224</f>
        <v>411.32821442999995</v>
      </c>
      <c r="J216" s="65">
        <f t="shared" si="334"/>
        <v>461.25337036000002</v>
      </c>
      <c r="K216" s="65">
        <f t="shared" si="334"/>
        <v>522.14317510000001</v>
      </c>
      <c r="L216" s="65">
        <f t="shared" si="334"/>
        <v>456.50750869000001</v>
      </c>
      <c r="M216" s="65">
        <f>M217+M224</f>
        <v>1985.2495222800001</v>
      </c>
      <c r="N216" s="65">
        <f t="shared" ref="N216:P216" si="335">N217+N224</f>
        <v>592.16652040999998</v>
      </c>
      <c r="O216" s="65">
        <f t="shared" si="335"/>
        <v>883.05692613999997</v>
      </c>
      <c r="P216" s="65">
        <f t="shared" si="335"/>
        <v>510.02607573</v>
      </c>
      <c r="Q216" s="64">
        <v>201</v>
      </c>
    </row>
    <row r="217" spans="1:17" ht="14.1" customHeight="1" x14ac:dyDescent="0.2">
      <c r="A217" s="62">
        <v>202</v>
      </c>
      <c r="B217" s="12" t="s">
        <v>10</v>
      </c>
      <c r="C217" s="16">
        <f>C218+C219+C220+C221+C222+C223</f>
        <v>1439.9345279499998</v>
      </c>
      <c r="D217" s="16">
        <f t="shared" ref="D217:G217" si="336">D218+D219+D220+D221+D222+D223</f>
        <v>383.76495578999999</v>
      </c>
      <c r="E217" s="16">
        <f t="shared" si="336"/>
        <v>312.79651418999998</v>
      </c>
      <c r="F217" s="16">
        <f t="shared" si="336"/>
        <v>351.23588602000001</v>
      </c>
      <c r="G217" s="16">
        <f t="shared" si="336"/>
        <v>392.13717194999998</v>
      </c>
      <c r="H217" s="16">
        <f>H218+H219+H220+H221+H222+H223</f>
        <v>1854.7742693</v>
      </c>
      <c r="I217" s="16">
        <f t="shared" ref="I217:L217" si="337">I218+I219+I220+I221+I222+I223</f>
        <v>413.80510492999997</v>
      </c>
      <c r="J217" s="16">
        <f t="shared" si="337"/>
        <v>461.60711989000004</v>
      </c>
      <c r="K217" s="16">
        <f t="shared" si="337"/>
        <v>522.65604275999999</v>
      </c>
      <c r="L217" s="16">
        <f t="shared" si="337"/>
        <v>456.70600172000002</v>
      </c>
      <c r="M217" s="16">
        <f>M218+M219+M220+M221+M222+M223</f>
        <v>1993.7112805500001</v>
      </c>
      <c r="N217" s="16">
        <f t="shared" ref="N217:P217" si="338">N218+N219+N220+N221+N222+N223</f>
        <v>597.01557258000003</v>
      </c>
      <c r="O217" s="16">
        <f t="shared" si="338"/>
        <v>886.40246841999999</v>
      </c>
      <c r="P217" s="16">
        <f t="shared" si="338"/>
        <v>510.29323955000001</v>
      </c>
      <c r="Q217" s="64">
        <v>202</v>
      </c>
    </row>
    <row r="218" spans="1:17" ht="14.1" customHeight="1" x14ac:dyDescent="0.2">
      <c r="A218" s="62">
        <v>203</v>
      </c>
      <c r="B218" s="38" t="s">
        <v>139</v>
      </c>
      <c r="C218" s="18">
        <f t="shared" ref="C218:C223" si="339">D218+E218+F218+G218</f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f t="shared" ref="H218:H223" si="340">I218+J218+K218+L218</f>
        <v>0</v>
      </c>
      <c r="I218" s="15">
        <v>0</v>
      </c>
      <c r="J218" s="15">
        <v>0</v>
      </c>
      <c r="K218" s="15">
        <v>0</v>
      </c>
      <c r="L218" s="15">
        <v>0</v>
      </c>
      <c r="M218" s="18">
        <f t="shared" ref="M218:M223" si="341">N218+O218+P218</f>
        <v>0</v>
      </c>
      <c r="N218" s="15">
        <v>0</v>
      </c>
      <c r="O218" s="15">
        <v>0</v>
      </c>
      <c r="P218" s="15">
        <v>0</v>
      </c>
      <c r="Q218" s="64">
        <v>203</v>
      </c>
    </row>
    <row r="219" spans="1:17" ht="14.1" customHeight="1" x14ac:dyDescent="0.2">
      <c r="A219" s="62">
        <v>204</v>
      </c>
      <c r="B219" s="38" t="s">
        <v>140</v>
      </c>
      <c r="C219" s="18">
        <f t="shared" si="339"/>
        <v>1.45012155</v>
      </c>
      <c r="D219" s="18">
        <v>0.33194568000000002</v>
      </c>
      <c r="E219" s="18">
        <v>0.26770244999999998</v>
      </c>
      <c r="F219" s="18">
        <v>0.38657882999999998</v>
      </c>
      <c r="G219" s="18">
        <v>0.46389459</v>
      </c>
      <c r="H219" s="18">
        <f t="shared" si="340"/>
        <v>1.44365006</v>
      </c>
      <c r="I219" s="15">
        <v>0.36253038999999998</v>
      </c>
      <c r="J219" s="15">
        <v>0.32714063999999998</v>
      </c>
      <c r="K219" s="15">
        <v>0.32874231999999998</v>
      </c>
      <c r="L219" s="15">
        <v>0.42523671000000002</v>
      </c>
      <c r="M219" s="18">
        <f t="shared" si="341"/>
        <v>1.0307460000000002</v>
      </c>
      <c r="N219" s="15">
        <v>0.36091251000000002</v>
      </c>
      <c r="O219" s="15">
        <v>0.32794148000000001</v>
      </c>
      <c r="P219" s="15">
        <v>0.34189201000000002</v>
      </c>
      <c r="Q219" s="64">
        <v>204</v>
      </c>
    </row>
    <row r="220" spans="1:17" ht="14.1" customHeight="1" x14ac:dyDescent="0.2">
      <c r="A220" s="62">
        <v>205</v>
      </c>
      <c r="B220" s="38" t="s">
        <v>141</v>
      </c>
      <c r="C220" s="18">
        <f t="shared" si="339"/>
        <v>28.889103049999999</v>
      </c>
      <c r="D220" s="14">
        <v>6.7893099899999996</v>
      </c>
      <c r="E220" s="14">
        <v>9.6891785899999991</v>
      </c>
      <c r="F220" s="14">
        <v>5.4379293999999998</v>
      </c>
      <c r="G220" s="14">
        <v>6.9726850699999998</v>
      </c>
      <c r="H220" s="18">
        <f t="shared" si="340"/>
        <v>7.4411179499999989</v>
      </c>
      <c r="I220" s="15">
        <v>7.2222757599999996</v>
      </c>
      <c r="J220" s="15">
        <v>7.2222759999999997E-2</v>
      </c>
      <c r="K220" s="15">
        <v>7.2944990000000001E-2</v>
      </c>
      <c r="L220" s="15">
        <v>7.3674439999999994E-2</v>
      </c>
      <c r="M220" s="18">
        <f t="shared" si="341"/>
        <v>22.330464500000001</v>
      </c>
      <c r="N220" s="15">
        <v>8.5903540300000003</v>
      </c>
      <c r="O220" s="15">
        <v>8.4849253900000008</v>
      </c>
      <c r="P220" s="15">
        <v>5.2551850800000004</v>
      </c>
      <c r="Q220" s="64">
        <v>205</v>
      </c>
    </row>
    <row r="221" spans="1:17" ht="14.1" customHeight="1" x14ac:dyDescent="0.2">
      <c r="A221" s="62">
        <v>206</v>
      </c>
      <c r="B221" s="38" t="s">
        <v>142</v>
      </c>
      <c r="C221" s="18">
        <f t="shared" si="339"/>
        <v>0.47411719000000008</v>
      </c>
      <c r="D221" s="14">
        <v>0.46017348000000002</v>
      </c>
      <c r="E221" s="14">
        <v>4.6017300000000001E-3</v>
      </c>
      <c r="F221" s="14">
        <v>4.64775E-3</v>
      </c>
      <c r="G221" s="14">
        <v>4.6942299999999998E-3</v>
      </c>
      <c r="H221" s="18">
        <f t="shared" si="340"/>
        <v>0.12212086</v>
      </c>
      <c r="I221" s="15">
        <v>0.1185293</v>
      </c>
      <c r="J221" s="15">
        <v>1.1852900000000001E-3</v>
      </c>
      <c r="K221" s="15">
        <v>1.1971499999999999E-3</v>
      </c>
      <c r="L221" s="15">
        <v>1.2091199999999999E-3</v>
      </c>
      <c r="M221" s="18">
        <f t="shared" si="341"/>
        <v>3.1143870000000001E-2</v>
      </c>
      <c r="N221" s="15">
        <v>3.0530209999999999E-2</v>
      </c>
      <c r="O221" s="15">
        <v>3.0529999999999999E-4</v>
      </c>
      <c r="P221" s="15">
        <v>3.0835999999999998E-4</v>
      </c>
      <c r="Q221" s="64">
        <v>206</v>
      </c>
    </row>
    <row r="222" spans="1:17" ht="14.1" customHeight="1" x14ac:dyDescent="0.2">
      <c r="A222" s="62">
        <v>207</v>
      </c>
      <c r="B222" s="38" t="s">
        <v>143</v>
      </c>
      <c r="C222" s="18">
        <f t="shared" si="339"/>
        <v>5.8515908500000009</v>
      </c>
      <c r="D222" s="14">
        <v>2.0584937600000002</v>
      </c>
      <c r="E222" s="14">
        <v>3.994752E-2</v>
      </c>
      <c r="F222" s="14">
        <v>1.1622609500000001</v>
      </c>
      <c r="G222" s="14">
        <v>2.5908886199999999</v>
      </c>
      <c r="H222" s="18">
        <f t="shared" si="340"/>
        <v>1.56340894</v>
      </c>
      <c r="I222" s="15">
        <v>1.4809014599999999</v>
      </c>
      <c r="J222" s="15">
        <v>-4.0049600000000001E-3</v>
      </c>
      <c r="K222" s="15">
        <v>1.957801E-2</v>
      </c>
      <c r="L222" s="15">
        <v>6.6934430000000003E-2</v>
      </c>
      <c r="M222" s="18">
        <f t="shared" si="341"/>
        <v>0.38188063</v>
      </c>
      <c r="N222" s="15">
        <v>0.37411863000000001</v>
      </c>
      <c r="O222" s="15">
        <v>3.9810000000000002E-3</v>
      </c>
      <c r="P222" s="15">
        <v>3.7810000000000001E-3</v>
      </c>
      <c r="Q222" s="64">
        <v>207</v>
      </c>
    </row>
    <row r="223" spans="1:17" ht="14.1" customHeight="1" x14ac:dyDescent="0.2">
      <c r="A223" s="62">
        <v>208</v>
      </c>
      <c r="B223" s="38" t="s">
        <v>144</v>
      </c>
      <c r="C223" s="18">
        <f t="shared" si="339"/>
        <v>1403.2695953099999</v>
      </c>
      <c r="D223" s="15">
        <v>374.12503287999999</v>
      </c>
      <c r="E223" s="15">
        <v>302.79508390000001</v>
      </c>
      <c r="F223" s="15">
        <v>344.24446909</v>
      </c>
      <c r="G223" s="15">
        <v>382.10500944</v>
      </c>
      <c r="H223" s="18">
        <f t="shared" si="340"/>
        <v>1844.20397149</v>
      </c>
      <c r="I223" s="15">
        <v>404.62086801999999</v>
      </c>
      <c r="J223" s="15">
        <v>461.21057616000002</v>
      </c>
      <c r="K223" s="15">
        <v>522.23358028999996</v>
      </c>
      <c r="L223" s="15">
        <v>456.13894701999999</v>
      </c>
      <c r="M223" s="18">
        <f t="shared" si="341"/>
        <v>1969.93704555</v>
      </c>
      <c r="N223" s="15">
        <v>587.65965719999997</v>
      </c>
      <c r="O223" s="15">
        <v>877.58531525000001</v>
      </c>
      <c r="P223" s="15">
        <v>504.69207310000002</v>
      </c>
      <c r="Q223" s="64">
        <v>208</v>
      </c>
    </row>
    <row r="224" spans="1:17" ht="14.1" customHeight="1" x14ac:dyDescent="0.2">
      <c r="A224" s="62">
        <v>209</v>
      </c>
      <c r="B224" s="12" t="s">
        <v>11</v>
      </c>
      <c r="C224" s="16">
        <f>C225+C226+C227+C228</f>
        <v>-10.194686000000001</v>
      </c>
      <c r="D224" s="16">
        <f t="shared" ref="D224:G224" si="342">D225+D226+D227+D228</f>
        <v>-6.3885571299999997</v>
      </c>
      <c r="E224" s="16">
        <f t="shared" si="342"/>
        <v>-1.5842693799999998</v>
      </c>
      <c r="F224" s="16">
        <f t="shared" si="342"/>
        <v>-1.04663328</v>
      </c>
      <c r="G224" s="16">
        <f t="shared" si="342"/>
        <v>-1.1752262099999999</v>
      </c>
      <c r="H224" s="16">
        <f>H225+H226+H227+H228</f>
        <v>-3.5420007199999999</v>
      </c>
      <c r="I224" s="16">
        <f t="shared" ref="I224:L224" si="343">I225+I226+I227+I228</f>
        <v>-2.4768905000000001</v>
      </c>
      <c r="J224" s="16">
        <f t="shared" si="343"/>
        <v>-0.35374952999999998</v>
      </c>
      <c r="K224" s="16">
        <f t="shared" si="343"/>
        <v>-0.51286765999999995</v>
      </c>
      <c r="L224" s="16">
        <f t="shared" si="343"/>
        <v>-0.19849302999999999</v>
      </c>
      <c r="M224" s="16">
        <f>M225+M226+M227+M228</f>
        <v>-8.4617582699999989</v>
      </c>
      <c r="N224" s="16">
        <f t="shared" ref="N224:P224" si="344">N225+N226+N227+N228</f>
        <v>-4.8490521700000002</v>
      </c>
      <c r="O224" s="16">
        <f t="shared" si="344"/>
        <v>-3.3455422799999996</v>
      </c>
      <c r="P224" s="16">
        <f t="shared" si="344"/>
        <v>-0.26716382000000005</v>
      </c>
      <c r="Q224" s="64">
        <v>209</v>
      </c>
    </row>
    <row r="225" spans="1:17" ht="14.1" customHeight="1" x14ac:dyDescent="0.2">
      <c r="A225" s="62">
        <v>210</v>
      </c>
      <c r="B225" s="38" t="s">
        <v>145</v>
      </c>
      <c r="C225" s="18">
        <f t="shared" ref="C225:C228" si="345">D225+E225+F225+G225</f>
        <v>-1.0977655899999998</v>
      </c>
      <c r="D225" s="18">
        <v>-0.25128826999999998</v>
      </c>
      <c r="E225" s="18">
        <v>-0.20265511</v>
      </c>
      <c r="F225" s="18">
        <v>-0.29264646</v>
      </c>
      <c r="G225" s="18">
        <v>-0.35117575000000001</v>
      </c>
      <c r="H225" s="18">
        <f t="shared" ref="H225:H228" si="346">I225+J225+K225+L225</f>
        <v>-1.09286656</v>
      </c>
      <c r="I225" s="15">
        <v>-0.2744414</v>
      </c>
      <c r="J225" s="15">
        <v>-0.24765077999999999</v>
      </c>
      <c r="K225" s="15">
        <v>-0.24886327999999999</v>
      </c>
      <c r="L225" s="15">
        <v>-0.32191110000000001</v>
      </c>
      <c r="M225" s="18">
        <f t="shared" ref="M225:M228" si="347">N225+O225+P225</f>
        <v>-0.78029148000000004</v>
      </c>
      <c r="N225" s="15">
        <v>-0.27321664000000001</v>
      </c>
      <c r="O225" s="15">
        <v>-0.24825702999999999</v>
      </c>
      <c r="P225" s="15">
        <v>-0.25881780999999998</v>
      </c>
      <c r="Q225" s="64">
        <v>210</v>
      </c>
    </row>
    <row r="226" spans="1:17" ht="14.1" customHeight="1" x14ac:dyDescent="0.2">
      <c r="A226" s="62">
        <v>211</v>
      </c>
      <c r="B226" s="38" t="s">
        <v>146</v>
      </c>
      <c r="C226" s="18">
        <f t="shared" si="345"/>
        <v>-2.0004617700000003</v>
      </c>
      <c r="D226" s="18">
        <v>-1.3816451999999999</v>
      </c>
      <c r="E226" s="18">
        <v>-0.28361588999999998</v>
      </c>
      <c r="F226" s="18">
        <v>-0.14839668</v>
      </c>
      <c r="G226" s="18">
        <v>-0.186804</v>
      </c>
      <c r="H226" s="18">
        <f t="shared" si="346"/>
        <v>-0.51526943999999997</v>
      </c>
      <c r="I226" s="15">
        <v>-0.50011543999999997</v>
      </c>
      <c r="J226" s="15">
        <v>-5.0011500000000002E-3</v>
      </c>
      <c r="K226" s="15">
        <v>-5.0511699999999998E-3</v>
      </c>
      <c r="L226" s="15">
        <v>-5.1016799999999999E-3</v>
      </c>
      <c r="M226" s="18">
        <f t="shared" si="347"/>
        <v>-6.97421515</v>
      </c>
      <c r="N226" s="15">
        <v>-3.8734849599999999</v>
      </c>
      <c r="O226" s="15">
        <v>-3.0994291299999999</v>
      </c>
      <c r="P226" s="15">
        <v>-1.3010599999999999E-3</v>
      </c>
      <c r="Q226" s="64">
        <v>211</v>
      </c>
    </row>
    <row r="227" spans="1:17" ht="14.1" customHeight="1" x14ac:dyDescent="0.2">
      <c r="A227" s="62">
        <v>212</v>
      </c>
      <c r="B227" s="38" t="s">
        <v>147</v>
      </c>
      <c r="C227" s="18">
        <f t="shared" si="345"/>
        <v>-0.19627227</v>
      </c>
      <c r="D227" s="18">
        <v>-0.19049993000000001</v>
      </c>
      <c r="E227" s="18">
        <v>-1.905E-3</v>
      </c>
      <c r="F227" s="18">
        <v>-1.9240500000000001E-3</v>
      </c>
      <c r="G227" s="18">
        <v>-1.9432900000000001E-3</v>
      </c>
      <c r="H227" s="18">
        <f t="shared" si="346"/>
        <v>-5.0554879999999996E-2</v>
      </c>
      <c r="I227" s="15">
        <v>-4.9068069999999998E-2</v>
      </c>
      <c r="J227" s="15">
        <v>-4.9067999999999996E-4</v>
      </c>
      <c r="K227" s="15">
        <v>-4.9558999999999996E-4</v>
      </c>
      <c r="L227" s="15">
        <v>-5.0053999999999995E-4</v>
      </c>
      <c r="M227" s="18">
        <f t="shared" si="347"/>
        <v>-0.21440915000000002</v>
      </c>
      <c r="N227" s="15">
        <v>-0.21438771000000001</v>
      </c>
      <c r="O227" s="15">
        <v>2.1438799999999999E-3</v>
      </c>
      <c r="P227" s="15">
        <v>-2.1653200000000001E-3</v>
      </c>
      <c r="Q227" s="64">
        <v>212</v>
      </c>
    </row>
    <row r="228" spans="1:17" ht="14.1" customHeight="1" x14ac:dyDescent="0.2">
      <c r="A228" s="62">
        <v>213</v>
      </c>
      <c r="B228" s="38" t="s">
        <v>148</v>
      </c>
      <c r="C228" s="18">
        <f t="shared" si="345"/>
        <v>-6.9001863700000001</v>
      </c>
      <c r="D228" s="18">
        <v>-4.5651237299999998</v>
      </c>
      <c r="E228" s="18">
        <v>-1.0960933799999999</v>
      </c>
      <c r="F228" s="18">
        <v>-0.60366609000000004</v>
      </c>
      <c r="G228" s="18">
        <v>-0.63530317000000003</v>
      </c>
      <c r="H228" s="18">
        <f t="shared" si="346"/>
        <v>-1.8833098400000001</v>
      </c>
      <c r="I228" s="15">
        <v>-1.65326559</v>
      </c>
      <c r="J228" s="15">
        <v>-0.10060692</v>
      </c>
      <c r="K228" s="15">
        <v>-0.25845762</v>
      </c>
      <c r="L228" s="15">
        <v>0.12902029000000001</v>
      </c>
      <c r="M228" s="18">
        <f t="shared" si="347"/>
        <v>-0.49284249000000002</v>
      </c>
      <c r="N228" s="15">
        <v>-0.48796286</v>
      </c>
      <c r="O228" s="15">
        <v>0</v>
      </c>
      <c r="P228" s="15">
        <v>-4.8796300000000003E-3</v>
      </c>
      <c r="Q228" s="64">
        <v>213</v>
      </c>
    </row>
    <row r="229" spans="1:17" ht="14.1" customHeight="1" x14ac:dyDescent="0.2">
      <c r="A229" s="62">
        <v>214</v>
      </c>
      <c r="B229" s="31" t="s">
        <v>149</v>
      </c>
      <c r="C229" s="65">
        <f>C230+C231</f>
        <v>-302.23319605</v>
      </c>
      <c r="D229" s="71">
        <f t="shared" ref="D229:G229" si="348">D230+D231</f>
        <v>-108.64975079</v>
      </c>
      <c r="E229" s="71">
        <f t="shared" si="348"/>
        <v>-90.010734040000003</v>
      </c>
      <c r="F229" s="71">
        <f t="shared" si="348"/>
        <v>-76.216688569999988</v>
      </c>
      <c r="G229" s="71">
        <f t="shared" si="348"/>
        <v>-27.356022650000003</v>
      </c>
      <c r="H229" s="65">
        <f>H230+H231</f>
        <v>-265.21705783999994</v>
      </c>
      <c r="I229" s="67">
        <f t="shared" ref="I229:L229" si="349">I230+I231</f>
        <v>-63.756197780000001</v>
      </c>
      <c r="J229" s="67">
        <f t="shared" si="349"/>
        <v>-68.028946479999988</v>
      </c>
      <c r="K229" s="67">
        <f t="shared" si="349"/>
        <v>-66.155465050000004</v>
      </c>
      <c r="L229" s="67">
        <f t="shared" si="349"/>
        <v>-67.276448529999996</v>
      </c>
      <c r="M229" s="65">
        <f>M230+M231</f>
        <v>-212.53492939</v>
      </c>
      <c r="N229" s="67">
        <f t="shared" ref="N229:P229" si="350">N230+N231</f>
        <v>-69.182224310000009</v>
      </c>
      <c r="O229" s="67">
        <f t="shared" si="350"/>
        <v>-68.710179840000009</v>
      </c>
      <c r="P229" s="67">
        <f t="shared" si="350"/>
        <v>-74.642525239999998</v>
      </c>
      <c r="Q229" s="64">
        <v>214</v>
      </c>
    </row>
    <row r="230" spans="1:17" ht="14.1" customHeight="1" x14ac:dyDescent="0.2">
      <c r="A230" s="62">
        <v>215</v>
      </c>
      <c r="B230" s="12" t="s">
        <v>10</v>
      </c>
      <c r="C230" s="18">
        <f t="shared" ref="C230:C231" si="351">D230+E230+F230+G230</f>
        <v>8.1764641900000008</v>
      </c>
      <c r="D230" s="18">
        <v>2.1492214700000001</v>
      </c>
      <c r="E230" s="18">
        <v>1.9002427200000001</v>
      </c>
      <c r="F230" s="18">
        <v>2.0249999999999999</v>
      </c>
      <c r="G230" s="18">
        <v>2.1019999999999999</v>
      </c>
      <c r="H230" s="18">
        <f t="shared" ref="H230:H231" si="352">I230+J230+K230+L230</f>
        <v>8.1891248900000004</v>
      </c>
      <c r="I230" s="15">
        <v>2.1100457399999999</v>
      </c>
      <c r="J230" s="15">
        <v>2.0101417000000001</v>
      </c>
      <c r="K230" s="15">
        <v>2.0248214</v>
      </c>
      <c r="L230" s="15">
        <v>2.04411605</v>
      </c>
      <c r="M230" s="18">
        <f t="shared" ref="M230:M231" si="353">N230+O230+P230</f>
        <v>6.1494612599999989</v>
      </c>
      <c r="N230" s="15">
        <v>2.0596610599999998</v>
      </c>
      <c r="O230" s="15">
        <v>2.0263597099999999</v>
      </c>
      <c r="P230" s="15">
        <v>2.0634404900000001</v>
      </c>
      <c r="Q230" s="64">
        <v>215</v>
      </c>
    </row>
    <row r="231" spans="1:17" ht="14.1" customHeight="1" x14ac:dyDescent="0.2">
      <c r="A231" s="62">
        <v>216</v>
      </c>
      <c r="B231" s="12" t="s">
        <v>11</v>
      </c>
      <c r="C231" s="18">
        <f t="shared" si="351"/>
        <v>-310.40966023999999</v>
      </c>
      <c r="D231" s="18">
        <v>-110.79897226</v>
      </c>
      <c r="E231" s="18">
        <v>-91.910976759999997</v>
      </c>
      <c r="F231" s="18">
        <v>-78.241688569999994</v>
      </c>
      <c r="G231" s="18">
        <v>-29.458022650000004</v>
      </c>
      <c r="H231" s="18">
        <f t="shared" si="352"/>
        <v>-273.40618272999995</v>
      </c>
      <c r="I231" s="15">
        <v>-65.866243519999998</v>
      </c>
      <c r="J231" s="15">
        <v>-70.039088179999993</v>
      </c>
      <c r="K231" s="15">
        <v>-68.180286449999997</v>
      </c>
      <c r="L231" s="15">
        <v>-69.320564579999996</v>
      </c>
      <c r="M231" s="18">
        <f t="shared" si="353"/>
        <v>-218.68439065000001</v>
      </c>
      <c r="N231" s="15">
        <v>-71.241885370000006</v>
      </c>
      <c r="O231" s="15">
        <v>-70.736539550000003</v>
      </c>
      <c r="P231" s="15">
        <v>-76.705965730000003</v>
      </c>
      <c r="Q231" s="64">
        <v>216</v>
      </c>
    </row>
    <row r="232" spans="1:17" ht="14.1" customHeight="1" x14ac:dyDescent="0.2">
      <c r="A232" s="62">
        <v>217</v>
      </c>
      <c r="B232" s="31" t="s">
        <v>150</v>
      </c>
      <c r="C232" s="65">
        <f>C233+C234</f>
        <v>150.78772172999999</v>
      </c>
      <c r="D232" s="71">
        <f t="shared" ref="D232:G232" si="354">D233+D234</f>
        <v>40.952068989999987</v>
      </c>
      <c r="E232" s="71">
        <f t="shared" si="354"/>
        <v>22.133780580000003</v>
      </c>
      <c r="F232" s="71">
        <f t="shared" si="354"/>
        <v>42.540418700000004</v>
      </c>
      <c r="G232" s="71">
        <f t="shared" si="354"/>
        <v>45.161453460000018</v>
      </c>
      <c r="H232" s="65">
        <f>H233+H234</f>
        <v>107.64866550000002</v>
      </c>
      <c r="I232" s="67">
        <f t="shared" ref="I232:L232" si="355">I233+I234</f>
        <v>27.460552010000015</v>
      </c>
      <c r="J232" s="67">
        <f t="shared" si="355"/>
        <v>23.379253169999998</v>
      </c>
      <c r="K232" s="67">
        <f t="shared" si="355"/>
        <v>26.52382652</v>
      </c>
      <c r="L232" s="67">
        <f t="shared" si="355"/>
        <v>30.285033799999994</v>
      </c>
      <c r="M232" s="65">
        <f>M233+M234</f>
        <v>63.740172870000038</v>
      </c>
      <c r="N232" s="67">
        <f t="shared" ref="N232:P232" si="356">N233+N234</f>
        <v>13.711138759999997</v>
      </c>
      <c r="O232" s="67">
        <f t="shared" si="356"/>
        <v>32.862449019999985</v>
      </c>
      <c r="P232" s="67">
        <f t="shared" si="356"/>
        <v>17.166585089999991</v>
      </c>
      <c r="Q232" s="64">
        <v>217</v>
      </c>
    </row>
    <row r="233" spans="1:17" ht="14.1" customHeight="1" x14ac:dyDescent="0.2">
      <c r="A233" s="62">
        <v>218</v>
      </c>
      <c r="B233" s="12" t="s">
        <v>10</v>
      </c>
      <c r="C233" s="18">
        <f t="shared" ref="C233:P233" si="357">C236+C239+C242+C245+C248+C251</f>
        <v>315.76537903999997</v>
      </c>
      <c r="D233" s="18">
        <f t="shared" si="357"/>
        <v>111.55975289999998</v>
      </c>
      <c r="E233" s="18">
        <f t="shared" si="357"/>
        <v>49.956180840000002</v>
      </c>
      <c r="F233" s="18">
        <f t="shared" si="357"/>
        <v>74.123592650000006</v>
      </c>
      <c r="G233" s="18">
        <f t="shared" si="357"/>
        <v>80.125852650000013</v>
      </c>
      <c r="H233" s="18">
        <f t="shared" si="357"/>
        <v>292.97634790000001</v>
      </c>
      <c r="I233" s="18">
        <f t="shared" si="357"/>
        <v>72.805626100000012</v>
      </c>
      <c r="J233" s="18">
        <f t="shared" si="357"/>
        <v>60.776996409999995</v>
      </c>
      <c r="K233" s="18">
        <f t="shared" si="357"/>
        <v>64.72132766</v>
      </c>
      <c r="L233" s="18">
        <f t="shared" si="357"/>
        <v>94.67239773</v>
      </c>
      <c r="M233" s="18">
        <f t="shared" si="357"/>
        <v>200.79342046000002</v>
      </c>
      <c r="N233" s="18">
        <f t="shared" si="357"/>
        <v>71.888659129999994</v>
      </c>
      <c r="O233" s="18">
        <f t="shared" si="357"/>
        <v>66.379350619999983</v>
      </c>
      <c r="P233" s="18">
        <f t="shared" si="357"/>
        <v>62.525410709999996</v>
      </c>
      <c r="Q233" s="64">
        <v>218</v>
      </c>
    </row>
    <row r="234" spans="1:17" ht="14.1" customHeight="1" x14ac:dyDescent="0.2">
      <c r="A234" s="62">
        <v>219</v>
      </c>
      <c r="B234" s="12" t="s">
        <v>11</v>
      </c>
      <c r="C234" s="18">
        <f t="shared" ref="C234:P234" si="358">C237+C240+C243+C246+C249+C256</f>
        <v>-164.97765730999998</v>
      </c>
      <c r="D234" s="18">
        <f t="shared" si="358"/>
        <v>-70.607683909999992</v>
      </c>
      <c r="E234" s="18">
        <f t="shared" si="358"/>
        <v>-27.822400259999998</v>
      </c>
      <c r="F234" s="18">
        <f t="shared" si="358"/>
        <v>-31.583173950000003</v>
      </c>
      <c r="G234" s="18">
        <f t="shared" si="358"/>
        <v>-34.964399189999995</v>
      </c>
      <c r="H234" s="18">
        <f t="shared" si="358"/>
        <v>-185.32768239999999</v>
      </c>
      <c r="I234" s="18">
        <f t="shared" si="358"/>
        <v>-45.345074089999997</v>
      </c>
      <c r="J234" s="18">
        <f t="shared" si="358"/>
        <v>-37.397743239999997</v>
      </c>
      <c r="K234" s="18">
        <f t="shared" si="358"/>
        <v>-38.19750114</v>
      </c>
      <c r="L234" s="18">
        <f t="shared" si="358"/>
        <v>-64.387363930000006</v>
      </c>
      <c r="M234" s="18">
        <f t="shared" si="358"/>
        <v>-137.05324758999998</v>
      </c>
      <c r="N234" s="18">
        <f t="shared" si="358"/>
        <v>-58.177520369999996</v>
      </c>
      <c r="O234" s="18">
        <f t="shared" si="358"/>
        <v>-33.516901599999997</v>
      </c>
      <c r="P234" s="18">
        <f t="shared" si="358"/>
        <v>-45.358825620000005</v>
      </c>
      <c r="Q234" s="64">
        <v>219</v>
      </c>
    </row>
    <row r="235" spans="1:17" ht="14.1" customHeight="1" x14ac:dyDescent="0.2">
      <c r="A235" s="62">
        <v>220</v>
      </c>
      <c r="B235" s="33" t="s">
        <v>151</v>
      </c>
      <c r="C235" s="18">
        <f>C236+C237</f>
        <v>158.11579518000002</v>
      </c>
      <c r="D235" s="14">
        <f t="shared" ref="D235:G235" si="359">D236+D237</f>
        <v>42.856408420000001</v>
      </c>
      <c r="E235" s="14">
        <f t="shared" si="359"/>
        <v>29.024740569999999</v>
      </c>
      <c r="F235" s="14">
        <f t="shared" si="359"/>
        <v>41.445448259999999</v>
      </c>
      <c r="G235" s="14">
        <f t="shared" si="359"/>
        <v>44.78919793</v>
      </c>
      <c r="H235" s="18">
        <f>H236+H237</f>
        <v>154.36893387999999</v>
      </c>
      <c r="I235" s="15">
        <f t="shared" ref="I235:L235" si="360">I236+I237</f>
        <v>41.502988800000004</v>
      </c>
      <c r="J235" s="15">
        <f t="shared" si="360"/>
        <v>36.815629020000003</v>
      </c>
      <c r="K235" s="15">
        <f t="shared" si="360"/>
        <v>40.913569279999997</v>
      </c>
      <c r="L235" s="15">
        <f t="shared" si="360"/>
        <v>35.136746780000003</v>
      </c>
      <c r="M235" s="18">
        <f>M236+M237</f>
        <v>121.85144312</v>
      </c>
      <c r="N235" s="15">
        <f t="shared" ref="N235:P235" si="361">N236+N237</f>
        <v>41.952065069999996</v>
      </c>
      <c r="O235" s="15">
        <f t="shared" si="361"/>
        <v>41.398771399999994</v>
      </c>
      <c r="P235" s="15">
        <f t="shared" si="361"/>
        <v>38.500606649999995</v>
      </c>
      <c r="Q235" s="64">
        <v>220</v>
      </c>
    </row>
    <row r="236" spans="1:17" ht="14.1" customHeight="1" x14ac:dyDescent="0.2">
      <c r="A236" s="62">
        <v>221</v>
      </c>
      <c r="B236" s="12" t="s">
        <v>10</v>
      </c>
      <c r="C236" s="18">
        <f t="shared" ref="C236:C237" si="362">D236+E236+F236+G236</f>
        <v>216.15763694</v>
      </c>
      <c r="D236" s="18">
        <v>58.207140170000002</v>
      </c>
      <c r="E236" s="18">
        <v>38.48538302</v>
      </c>
      <c r="F236" s="18">
        <v>56.70923707</v>
      </c>
      <c r="G236" s="18">
        <v>62.75587668</v>
      </c>
      <c r="H236" s="18">
        <f t="shared" ref="H236:H237" si="363">I236+J236+K236+L236</f>
        <v>212.76336261999998</v>
      </c>
      <c r="I236" s="15">
        <v>56.191241090000005</v>
      </c>
      <c r="J236" s="15">
        <v>49.208068269999998</v>
      </c>
      <c r="K236" s="15">
        <v>54.314149119999996</v>
      </c>
      <c r="L236" s="15">
        <v>53.049904140000002</v>
      </c>
      <c r="M236" s="18">
        <f t="shared" ref="M236:M237" si="364">N236+O236+P236</f>
        <v>162.60571732</v>
      </c>
      <c r="N236" s="15">
        <v>55.910327409999994</v>
      </c>
      <c r="O236" s="15">
        <v>54.559000689999991</v>
      </c>
      <c r="P236" s="15">
        <v>52.136389219999998</v>
      </c>
      <c r="Q236" s="64">
        <v>221</v>
      </c>
    </row>
    <row r="237" spans="1:17" ht="14.1" customHeight="1" x14ac:dyDescent="0.2">
      <c r="A237" s="62">
        <v>222</v>
      </c>
      <c r="B237" s="12" t="s">
        <v>11</v>
      </c>
      <c r="C237" s="18">
        <f t="shared" si="362"/>
        <v>-58.041841759999997</v>
      </c>
      <c r="D237" s="18">
        <v>-15.35073175</v>
      </c>
      <c r="E237" s="18">
        <v>-9.4606424499999999</v>
      </c>
      <c r="F237" s="18">
        <v>-15.263788810000001</v>
      </c>
      <c r="G237" s="18">
        <v>-17.96667875</v>
      </c>
      <c r="H237" s="18">
        <f t="shared" si="363"/>
        <v>-58.394428739999995</v>
      </c>
      <c r="I237" s="15">
        <v>-14.688252289999999</v>
      </c>
      <c r="J237" s="15">
        <v>-12.392439249999999</v>
      </c>
      <c r="K237" s="15">
        <v>-13.400579839999999</v>
      </c>
      <c r="L237" s="15">
        <v>-17.91315736</v>
      </c>
      <c r="M237" s="18">
        <f t="shared" si="364"/>
        <v>-40.754274199999998</v>
      </c>
      <c r="N237" s="15">
        <v>-13.958262339999999</v>
      </c>
      <c r="O237" s="15">
        <v>-13.160229289999998</v>
      </c>
      <c r="P237" s="15">
        <v>-13.63578257</v>
      </c>
      <c r="Q237" s="64">
        <v>222</v>
      </c>
    </row>
    <row r="238" spans="1:17" ht="14.1" customHeight="1" x14ac:dyDescent="0.2">
      <c r="A238" s="62">
        <v>223</v>
      </c>
      <c r="B238" s="33" t="s">
        <v>152</v>
      </c>
      <c r="C238" s="18">
        <f>C239+C240</f>
        <v>3.25594055</v>
      </c>
      <c r="D238" s="14">
        <f t="shared" ref="D238:G238" si="365">D239+D240</f>
        <v>0.91897596999999998</v>
      </c>
      <c r="E238" s="14">
        <f t="shared" si="365"/>
        <v>0.73518078000000009</v>
      </c>
      <c r="F238" s="14">
        <f t="shared" si="365"/>
        <v>0.72808354000000008</v>
      </c>
      <c r="G238" s="14">
        <f t="shared" si="365"/>
        <v>0.87370026000000012</v>
      </c>
      <c r="H238" s="18">
        <f>H239+H240</f>
        <v>3.2360355100000007</v>
      </c>
      <c r="I238" s="15">
        <f t="shared" ref="I238:L238" si="366">I239+I240</f>
        <v>0.81398513000000028</v>
      </c>
      <c r="J238" s="15">
        <f t="shared" si="366"/>
        <v>0.73163215999999975</v>
      </c>
      <c r="K238" s="15">
        <f t="shared" si="366"/>
        <v>0.79408010999999989</v>
      </c>
      <c r="L238" s="15">
        <f t="shared" si="366"/>
        <v>0.89633810999999985</v>
      </c>
      <c r="M238" s="18">
        <f>M239+M240</f>
        <v>2.3977082899999989</v>
      </c>
      <c r="N238" s="15">
        <f t="shared" ref="N238:P238" si="367">N239+N240</f>
        <v>0.80900887999999993</v>
      </c>
      <c r="O238" s="15">
        <f t="shared" si="367"/>
        <v>0.76285611999999992</v>
      </c>
      <c r="P238" s="15">
        <f t="shared" si="367"/>
        <v>0.82584329000000034</v>
      </c>
      <c r="Q238" s="64">
        <v>223</v>
      </c>
    </row>
    <row r="239" spans="1:17" ht="14.1" customHeight="1" x14ac:dyDescent="0.2">
      <c r="A239" s="62">
        <v>224</v>
      </c>
      <c r="B239" s="12" t="s">
        <v>10</v>
      </c>
      <c r="C239" s="18">
        <f t="shared" ref="C239:C240" si="368">D239+E239+F239+G239</f>
        <v>11.13426289</v>
      </c>
      <c r="D239" s="14">
        <v>2.7499551599999998</v>
      </c>
      <c r="E239" s="14">
        <v>2.1999641300000001</v>
      </c>
      <c r="F239" s="14">
        <v>2.8110652700000003</v>
      </c>
      <c r="G239" s="14">
        <v>3.3732783300000002</v>
      </c>
      <c r="H239" s="18">
        <f t="shared" ref="H239:H240" si="369">I239+J239+K239+L239</f>
        <v>10.93769202</v>
      </c>
      <c r="I239" s="15">
        <v>2.7835657200000004</v>
      </c>
      <c r="J239" s="15">
        <v>2.5055147</v>
      </c>
      <c r="K239" s="15">
        <v>2.5869948599999999</v>
      </c>
      <c r="L239" s="15">
        <v>3.0616167399999998</v>
      </c>
      <c r="M239" s="18">
        <f t="shared" ref="M239:M240" si="370">N239+O239+P239</f>
        <v>7.9711524199999992</v>
      </c>
      <c r="N239" s="15">
        <v>2.73442301</v>
      </c>
      <c r="O239" s="15">
        <v>2.54625477</v>
      </c>
      <c r="P239" s="15">
        <v>2.6904746400000001</v>
      </c>
      <c r="Q239" s="64">
        <v>224</v>
      </c>
    </row>
    <row r="240" spans="1:17" ht="14.1" customHeight="1" x14ac:dyDescent="0.2">
      <c r="A240" s="62">
        <v>225</v>
      </c>
      <c r="B240" s="12" t="s">
        <v>11</v>
      </c>
      <c r="C240" s="18">
        <f t="shared" si="368"/>
        <v>-7.8783223400000004</v>
      </c>
      <c r="D240" s="14">
        <v>-1.8309791899999999</v>
      </c>
      <c r="E240" s="14">
        <v>-1.46478335</v>
      </c>
      <c r="F240" s="14">
        <v>-2.0829817300000002</v>
      </c>
      <c r="G240" s="14">
        <v>-2.4995780700000001</v>
      </c>
      <c r="H240" s="18">
        <f t="shared" si="369"/>
        <v>-7.7016565099999994</v>
      </c>
      <c r="I240" s="15">
        <v>-1.9695805900000001</v>
      </c>
      <c r="J240" s="15">
        <v>-1.7738825400000002</v>
      </c>
      <c r="K240" s="15">
        <v>-1.79291475</v>
      </c>
      <c r="L240" s="15">
        <v>-2.16527863</v>
      </c>
      <c r="M240" s="18">
        <f t="shared" si="370"/>
        <v>-5.5734441300000004</v>
      </c>
      <c r="N240" s="15">
        <v>-1.9254141300000001</v>
      </c>
      <c r="O240" s="15">
        <v>-1.7833986500000001</v>
      </c>
      <c r="P240" s="15">
        <v>-1.8646313499999998</v>
      </c>
      <c r="Q240" s="64">
        <v>225</v>
      </c>
    </row>
    <row r="241" spans="1:17" ht="14.1" customHeight="1" x14ac:dyDescent="0.2">
      <c r="A241" s="62">
        <v>226</v>
      </c>
      <c r="B241" s="33" t="s">
        <v>153</v>
      </c>
      <c r="C241" s="18">
        <f>C242+C243</f>
        <v>8.1300000000000008</v>
      </c>
      <c r="D241" s="14">
        <f t="shared" ref="D241:G241" si="371">D242+D243</f>
        <v>2.2700000000000005</v>
      </c>
      <c r="E241" s="14">
        <f t="shared" si="371"/>
        <v>1.4000000000000001</v>
      </c>
      <c r="F241" s="14">
        <f t="shared" si="371"/>
        <v>2.1800000000000002</v>
      </c>
      <c r="G241" s="14">
        <f t="shared" si="371"/>
        <v>2.2800000000000002</v>
      </c>
      <c r="H241" s="18">
        <f>H242+H243</f>
        <v>8.4499999999999993</v>
      </c>
      <c r="I241" s="15">
        <f t="shared" ref="I241:L241" si="372">I242+I243</f>
        <v>2</v>
      </c>
      <c r="J241" s="15">
        <f t="shared" si="372"/>
        <v>2.15</v>
      </c>
      <c r="K241" s="15">
        <f t="shared" si="372"/>
        <v>2.15</v>
      </c>
      <c r="L241" s="15">
        <f t="shared" si="372"/>
        <v>2.15</v>
      </c>
      <c r="M241" s="18">
        <f>M242+M243</f>
        <v>6.3849999900000007</v>
      </c>
      <c r="N241" s="15">
        <f t="shared" ref="N241:P241" si="373">N242+N243</f>
        <v>2.0833333299999999</v>
      </c>
      <c r="O241" s="15">
        <f t="shared" si="373"/>
        <v>2.1733333300000002</v>
      </c>
      <c r="P241" s="15">
        <f t="shared" si="373"/>
        <v>2.1283333299999998</v>
      </c>
      <c r="Q241" s="64">
        <v>226</v>
      </c>
    </row>
    <row r="242" spans="1:17" ht="14.1" customHeight="1" x14ac:dyDescent="0.2">
      <c r="A242" s="62">
        <v>227</v>
      </c>
      <c r="B242" s="12" t="s">
        <v>10</v>
      </c>
      <c r="C242" s="18">
        <f t="shared" ref="C242:C243" si="374">D242+E242+F242+G242</f>
        <v>14.98</v>
      </c>
      <c r="D242" s="14">
        <v>3.99</v>
      </c>
      <c r="E242" s="14">
        <v>3.1</v>
      </c>
      <c r="F242" s="14">
        <v>3.89</v>
      </c>
      <c r="G242" s="14">
        <v>4</v>
      </c>
      <c r="H242" s="18">
        <f t="shared" ref="H242:H243" si="375">I242+J242+K242+L242</f>
        <v>15.4</v>
      </c>
      <c r="I242" s="15">
        <v>3.7</v>
      </c>
      <c r="J242" s="15">
        <v>3.9</v>
      </c>
      <c r="K242" s="15">
        <v>3.9</v>
      </c>
      <c r="L242" s="15">
        <v>3.9</v>
      </c>
      <c r="M242" s="18">
        <f t="shared" ref="M242:M243" si="376">N242+O242+P242</f>
        <v>11.634999990000001</v>
      </c>
      <c r="N242" s="15">
        <v>3.8333333299999999</v>
      </c>
      <c r="O242" s="15">
        <v>3.9233333300000002</v>
      </c>
      <c r="P242" s="15">
        <v>3.8783333299999998</v>
      </c>
      <c r="Q242" s="64">
        <v>227</v>
      </c>
    </row>
    <row r="243" spans="1:17" ht="14.1" customHeight="1" x14ac:dyDescent="0.2">
      <c r="A243" s="62">
        <v>228</v>
      </c>
      <c r="B243" s="12" t="s">
        <v>11</v>
      </c>
      <c r="C243" s="18">
        <f t="shared" si="374"/>
        <v>-6.85</v>
      </c>
      <c r="D243" s="14">
        <v>-1.72</v>
      </c>
      <c r="E243" s="14">
        <v>-1.7</v>
      </c>
      <c r="F243" s="14">
        <v>-1.71</v>
      </c>
      <c r="G243" s="14">
        <v>-1.72</v>
      </c>
      <c r="H243" s="18">
        <f t="shared" si="375"/>
        <v>-6.95</v>
      </c>
      <c r="I243" s="15">
        <v>-1.7</v>
      </c>
      <c r="J243" s="15">
        <v>-1.75</v>
      </c>
      <c r="K243" s="15">
        <v>-1.75</v>
      </c>
      <c r="L243" s="15">
        <v>-1.75</v>
      </c>
      <c r="M243" s="18">
        <f t="shared" si="376"/>
        <v>-5.25</v>
      </c>
      <c r="N243" s="15">
        <v>-1.75</v>
      </c>
      <c r="O243" s="15">
        <v>-1.75</v>
      </c>
      <c r="P243" s="15">
        <v>-1.75</v>
      </c>
      <c r="Q243" s="64">
        <v>228</v>
      </c>
    </row>
    <row r="244" spans="1:17" ht="14.1" customHeight="1" x14ac:dyDescent="0.2">
      <c r="A244" s="62">
        <v>229</v>
      </c>
      <c r="B244" s="33" t="s">
        <v>154</v>
      </c>
      <c r="C244" s="18">
        <f>C245+C246</f>
        <v>-3.4332600000000006</v>
      </c>
      <c r="D244" s="14">
        <f t="shared" ref="D244:G244" si="377">D245+D246</f>
        <v>-0.82889999999999997</v>
      </c>
      <c r="E244" s="14">
        <f t="shared" si="377"/>
        <v>-0.80435999999999996</v>
      </c>
      <c r="F244" s="14">
        <f t="shared" si="377"/>
        <v>-0.89999999999999991</v>
      </c>
      <c r="G244" s="14">
        <f t="shared" si="377"/>
        <v>-0.90000000000000013</v>
      </c>
      <c r="H244" s="18">
        <f>H245+H246</f>
        <v>-3.9099999999999984</v>
      </c>
      <c r="I244" s="15">
        <f t="shared" ref="I244:L244" si="378">I245+I246</f>
        <v>-0.9099999999999997</v>
      </c>
      <c r="J244" s="15">
        <f t="shared" si="378"/>
        <v>-1</v>
      </c>
      <c r="K244" s="15">
        <f t="shared" si="378"/>
        <v>-1</v>
      </c>
      <c r="L244" s="15">
        <f t="shared" si="378"/>
        <v>-1</v>
      </c>
      <c r="M244" s="18">
        <f>M245+M246</f>
        <v>-3.0000000000000004</v>
      </c>
      <c r="N244" s="15">
        <f t="shared" ref="N244:P244" si="379">N245+N246</f>
        <v>-1</v>
      </c>
      <c r="O244" s="15">
        <f t="shared" si="379"/>
        <v>-1</v>
      </c>
      <c r="P244" s="15">
        <f t="shared" si="379"/>
        <v>-1</v>
      </c>
      <c r="Q244" s="64">
        <v>229</v>
      </c>
    </row>
    <row r="245" spans="1:17" ht="14.1" customHeight="1" x14ac:dyDescent="0.2">
      <c r="A245" s="62">
        <v>230</v>
      </c>
      <c r="B245" s="12" t="s">
        <v>10</v>
      </c>
      <c r="C245" s="18">
        <f t="shared" ref="C245:C246" si="380">D245+E245+F245+G245</f>
        <v>4.2822399999999998</v>
      </c>
      <c r="D245" s="18">
        <v>1.1766000000000001</v>
      </c>
      <c r="E245" s="18">
        <v>0.89563999999999999</v>
      </c>
      <c r="F245" s="18">
        <v>1.01</v>
      </c>
      <c r="G245" s="18">
        <v>1.2</v>
      </c>
      <c r="H245" s="18">
        <f t="shared" ref="H245:H246" si="381">I245+J245+K245+L245</f>
        <v>4.4000000000000004</v>
      </c>
      <c r="I245" s="15">
        <v>1.1000000000000001</v>
      </c>
      <c r="J245" s="15">
        <v>1.1000000000000001</v>
      </c>
      <c r="K245" s="15">
        <v>1.1000000000000001</v>
      </c>
      <c r="L245" s="15">
        <v>1.1000000000000001</v>
      </c>
      <c r="M245" s="18">
        <f t="shared" ref="M245:M246" si="382">N245+O245+P245</f>
        <v>3.3000000000000003</v>
      </c>
      <c r="N245" s="15">
        <v>1.1000000000000001</v>
      </c>
      <c r="O245" s="15">
        <v>1.1000000000000001</v>
      </c>
      <c r="P245" s="15">
        <v>1.1000000000000001</v>
      </c>
      <c r="Q245" s="64">
        <v>230</v>
      </c>
    </row>
    <row r="246" spans="1:17" ht="14.1" customHeight="1" x14ac:dyDescent="0.2">
      <c r="A246" s="62">
        <v>231</v>
      </c>
      <c r="B246" s="12" t="s">
        <v>11</v>
      </c>
      <c r="C246" s="18">
        <f t="shared" si="380"/>
        <v>-7.7155000000000005</v>
      </c>
      <c r="D246" s="18">
        <v>-2.0055000000000001</v>
      </c>
      <c r="E246" s="18">
        <v>-1.7</v>
      </c>
      <c r="F246" s="18">
        <v>-1.91</v>
      </c>
      <c r="G246" s="18">
        <v>-2.1</v>
      </c>
      <c r="H246" s="18">
        <f t="shared" si="381"/>
        <v>-8.3099999999999987</v>
      </c>
      <c r="I246" s="15">
        <v>-2.0099999999999998</v>
      </c>
      <c r="J246" s="15">
        <v>-2.1</v>
      </c>
      <c r="K246" s="15">
        <v>-2.1</v>
      </c>
      <c r="L246" s="15">
        <v>-2.1</v>
      </c>
      <c r="M246" s="18">
        <f t="shared" si="382"/>
        <v>-6.3000000000000007</v>
      </c>
      <c r="N246" s="15">
        <v>-2.1</v>
      </c>
      <c r="O246" s="15">
        <v>-2.1</v>
      </c>
      <c r="P246" s="15">
        <v>-2.1</v>
      </c>
      <c r="Q246" s="64">
        <v>231</v>
      </c>
    </row>
    <row r="247" spans="1:17" ht="14.1" customHeight="1" x14ac:dyDescent="0.2">
      <c r="A247" s="62">
        <v>232</v>
      </c>
      <c r="B247" s="33" t="s">
        <v>155</v>
      </c>
      <c r="C247" s="18">
        <f>C248+C249</f>
        <v>0</v>
      </c>
      <c r="D247" s="14">
        <f t="shared" ref="D247:G247" si="383">D248+D249</f>
        <v>0</v>
      </c>
      <c r="E247" s="14">
        <f t="shared" si="383"/>
        <v>0</v>
      </c>
      <c r="F247" s="14">
        <f t="shared" si="383"/>
        <v>0</v>
      </c>
      <c r="G247" s="14">
        <f t="shared" si="383"/>
        <v>0</v>
      </c>
      <c r="H247" s="18">
        <f>H248+H249</f>
        <v>0</v>
      </c>
      <c r="I247" s="15">
        <f t="shared" ref="I247:L247" si="384">I248+I249</f>
        <v>0</v>
      </c>
      <c r="J247" s="15">
        <f t="shared" si="384"/>
        <v>0</v>
      </c>
      <c r="K247" s="15">
        <f t="shared" si="384"/>
        <v>0</v>
      </c>
      <c r="L247" s="15">
        <f t="shared" si="384"/>
        <v>0</v>
      </c>
      <c r="M247" s="18">
        <f>M248+M249</f>
        <v>0</v>
      </c>
      <c r="N247" s="15">
        <f t="shared" ref="N247:P247" si="385">N248+N249</f>
        <v>0</v>
      </c>
      <c r="O247" s="15">
        <f t="shared" si="385"/>
        <v>0</v>
      </c>
      <c r="P247" s="15">
        <f t="shared" si="385"/>
        <v>0</v>
      </c>
      <c r="Q247" s="64">
        <v>232</v>
      </c>
    </row>
    <row r="248" spans="1:17" ht="14.1" customHeight="1" x14ac:dyDescent="0.2">
      <c r="A248" s="62">
        <v>233</v>
      </c>
      <c r="B248" s="12" t="s">
        <v>10</v>
      </c>
      <c r="C248" s="18">
        <f t="shared" ref="C248:C249" si="386">D248+E248+F248+G248</f>
        <v>0</v>
      </c>
      <c r="D248" s="17">
        <v>0</v>
      </c>
      <c r="E248" s="17">
        <v>0</v>
      </c>
      <c r="F248" s="17">
        <v>0</v>
      </c>
      <c r="G248" s="17">
        <v>0</v>
      </c>
      <c r="H248" s="18">
        <f t="shared" ref="H248:H249" si="387">I248+J248+K248+L248</f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f t="shared" ref="M248:M249" si="388">N248+O248+P248</f>
        <v>0</v>
      </c>
      <c r="N248" s="17">
        <v>0</v>
      </c>
      <c r="O248" s="17">
        <v>0</v>
      </c>
      <c r="P248" s="17">
        <v>0</v>
      </c>
      <c r="Q248" s="64">
        <v>233</v>
      </c>
    </row>
    <row r="249" spans="1:17" ht="14.1" customHeight="1" x14ac:dyDescent="0.2">
      <c r="A249" s="62">
        <v>234</v>
      </c>
      <c r="B249" s="12" t="s">
        <v>11</v>
      </c>
      <c r="C249" s="18">
        <f t="shared" si="386"/>
        <v>0</v>
      </c>
      <c r="D249" s="17">
        <v>0</v>
      </c>
      <c r="E249" s="17">
        <v>0</v>
      </c>
      <c r="F249" s="17">
        <v>0</v>
      </c>
      <c r="G249" s="17">
        <v>0</v>
      </c>
      <c r="H249" s="18">
        <f t="shared" si="387"/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f t="shared" si="388"/>
        <v>0</v>
      </c>
      <c r="N249" s="17">
        <v>0</v>
      </c>
      <c r="O249" s="17">
        <v>0</v>
      </c>
      <c r="P249" s="17">
        <v>0</v>
      </c>
      <c r="Q249" s="64">
        <v>234</v>
      </c>
    </row>
    <row r="250" spans="1:17" ht="14.1" customHeight="1" x14ac:dyDescent="0.2">
      <c r="A250" s="62">
        <v>235</v>
      </c>
      <c r="B250" s="33" t="s">
        <v>156</v>
      </c>
      <c r="C250" s="18">
        <f>C251+C256</f>
        <v>-15.280753999999988</v>
      </c>
      <c r="D250" s="18">
        <f t="shared" ref="D250:G250" si="389">D251+D256</f>
        <v>-4.2644154000000043</v>
      </c>
      <c r="E250" s="18">
        <f t="shared" si="389"/>
        <v>-8.2217807700000005</v>
      </c>
      <c r="F250" s="18">
        <f t="shared" si="389"/>
        <v>-0.91311310000000034</v>
      </c>
      <c r="G250" s="18">
        <f t="shared" si="389"/>
        <v>-1.8814447299999983</v>
      </c>
      <c r="H250" s="18">
        <f>H251+H256</f>
        <v>-54.496303889999993</v>
      </c>
      <c r="I250" s="18">
        <f t="shared" ref="I250:L250" si="390">I251+I256</f>
        <v>-15.946421919999999</v>
      </c>
      <c r="J250" s="18">
        <f t="shared" si="390"/>
        <v>-15.318008009999998</v>
      </c>
      <c r="K250" s="18">
        <f t="shared" si="390"/>
        <v>-16.333822869999999</v>
      </c>
      <c r="L250" s="18">
        <f t="shared" si="390"/>
        <v>-6.8980510900000027</v>
      </c>
      <c r="M250" s="18">
        <f>M251+M256</f>
        <v>-63.893978529999991</v>
      </c>
      <c r="N250" s="18">
        <f t="shared" ref="N250:P250" si="391">N251+N256</f>
        <v>-30.133268519999998</v>
      </c>
      <c r="O250" s="18">
        <f t="shared" si="391"/>
        <v>-10.47251183</v>
      </c>
      <c r="P250" s="18">
        <f t="shared" si="391"/>
        <v>-23.288198180000002</v>
      </c>
      <c r="Q250" s="64">
        <v>235</v>
      </c>
    </row>
    <row r="251" spans="1:17" ht="14.1" customHeight="1" x14ac:dyDescent="0.2">
      <c r="A251" s="62">
        <v>236</v>
      </c>
      <c r="B251" s="12" t="s">
        <v>10</v>
      </c>
      <c r="C251" s="14">
        <f>C252+C253+C254+C255</f>
        <v>69.211239210000002</v>
      </c>
      <c r="D251" s="14">
        <f>D252+D253+D254+D255</f>
        <v>45.436057569999996</v>
      </c>
      <c r="E251" s="14">
        <f t="shared" ref="E251:M251" si="392">E252+E253+E254+E255</f>
        <v>5.27519369</v>
      </c>
      <c r="F251" s="14">
        <f t="shared" si="392"/>
        <v>9.7032903099999999</v>
      </c>
      <c r="G251" s="14">
        <f t="shared" si="392"/>
        <v>8.7966976399999997</v>
      </c>
      <c r="H251" s="14">
        <f t="shared" si="392"/>
        <v>49.475293260000001</v>
      </c>
      <c r="I251" s="14">
        <f>I252+I253+I254+I255</f>
        <v>9.0308192900000002</v>
      </c>
      <c r="J251" s="14">
        <f t="shared" ref="J251:L251" si="393">J252+J253+J254+J255</f>
        <v>4.0634134399999997</v>
      </c>
      <c r="K251" s="14">
        <f t="shared" si="393"/>
        <v>2.82018368</v>
      </c>
      <c r="L251" s="14">
        <f t="shared" si="393"/>
        <v>33.56087685</v>
      </c>
      <c r="M251" s="14">
        <f t="shared" si="392"/>
        <v>15.281550730000001</v>
      </c>
      <c r="N251" s="14">
        <f>N252+N253+N254+N255</f>
        <v>8.3105753799999995</v>
      </c>
      <c r="O251" s="14">
        <f t="shared" ref="O251:P251" si="394">O252+O253+O254+O255</f>
        <v>4.2507618300000001</v>
      </c>
      <c r="P251" s="14">
        <f t="shared" si="394"/>
        <v>2.7202135199999997</v>
      </c>
      <c r="Q251" s="64">
        <v>236</v>
      </c>
    </row>
    <row r="252" spans="1:17" ht="14.1" customHeight="1" x14ac:dyDescent="0.2">
      <c r="A252" s="62">
        <v>237</v>
      </c>
      <c r="B252" s="37" t="s">
        <v>157</v>
      </c>
      <c r="C252" s="18">
        <f t="shared" ref="C252:C255" si="395">D252+E252+F252+G252</f>
        <v>9.2629063800000004</v>
      </c>
      <c r="D252" s="18">
        <v>2.3998903999999999</v>
      </c>
      <c r="E252" s="18">
        <v>1.77804257</v>
      </c>
      <c r="F252" s="18">
        <v>2.3113515499999999</v>
      </c>
      <c r="G252" s="18">
        <v>2.77362186</v>
      </c>
      <c r="H252" s="18">
        <f t="shared" ref="H252:H255" si="396">I252+J252+K252+L252</f>
        <v>8.8392450999999994</v>
      </c>
      <c r="I252" s="15">
        <v>2.3157266000000001</v>
      </c>
      <c r="J252" s="15">
        <v>2.0446970599999998</v>
      </c>
      <c r="K252" s="15">
        <v>2.1630948399999999</v>
      </c>
      <c r="L252" s="15">
        <v>2.3157266000000001</v>
      </c>
      <c r="M252" s="18">
        <f t="shared" ref="M252:M255" si="397">N252+O252+P252</f>
        <v>6.6294338200000009</v>
      </c>
      <c r="N252" s="15">
        <v>2.2098112699999999</v>
      </c>
      <c r="O252" s="15">
        <v>2.1802118300000002</v>
      </c>
      <c r="P252" s="15">
        <v>2.23941072</v>
      </c>
      <c r="Q252" s="64">
        <v>237</v>
      </c>
    </row>
    <row r="253" spans="1:17" ht="14.1" customHeight="1" x14ac:dyDescent="0.2">
      <c r="A253" s="62">
        <v>238</v>
      </c>
      <c r="B253" s="37" t="s">
        <v>388</v>
      </c>
      <c r="C253" s="18">
        <f t="shared" si="395"/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f t="shared" si="396"/>
        <v>0</v>
      </c>
      <c r="I253" s="15">
        <v>0</v>
      </c>
      <c r="J253" s="15">
        <v>0</v>
      </c>
      <c r="K253" s="15">
        <v>0</v>
      </c>
      <c r="L253" s="15">
        <v>0</v>
      </c>
      <c r="M253" s="18">
        <f t="shared" si="397"/>
        <v>0.6</v>
      </c>
      <c r="N253" s="15">
        <v>0.3</v>
      </c>
      <c r="O253" s="15">
        <v>0.3</v>
      </c>
      <c r="P253" s="15">
        <v>0</v>
      </c>
      <c r="Q253" s="64">
        <v>238</v>
      </c>
    </row>
    <row r="254" spans="1:17" ht="14.1" customHeight="1" x14ac:dyDescent="0.2">
      <c r="A254" s="62">
        <v>239</v>
      </c>
      <c r="B254" s="37" t="s">
        <v>387</v>
      </c>
      <c r="C254" s="18">
        <f t="shared" si="395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f t="shared" si="396"/>
        <v>0</v>
      </c>
      <c r="I254" s="15">
        <v>0</v>
      </c>
      <c r="J254" s="15">
        <v>0</v>
      </c>
      <c r="K254" s="15">
        <v>0</v>
      </c>
      <c r="L254" s="15">
        <v>0</v>
      </c>
      <c r="M254" s="18">
        <f t="shared" si="397"/>
        <v>0</v>
      </c>
      <c r="N254" s="15">
        <v>0</v>
      </c>
      <c r="O254" s="15">
        <v>0</v>
      </c>
      <c r="P254" s="15">
        <v>0</v>
      </c>
      <c r="Q254" s="64">
        <v>239</v>
      </c>
    </row>
    <row r="255" spans="1:17" ht="14.1" customHeight="1" x14ac:dyDescent="0.2">
      <c r="A255" s="62">
        <v>240</v>
      </c>
      <c r="B255" s="37" t="s">
        <v>158</v>
      </c>
      <c r="C255" s="18">
        <f t="shared" si="395"/>
        <v>59.948332829999998</v>
      </c>
      <c r="D255" s="18">
        <v>43.036167169999999</v>
      </c>
      <c r="E255" s="18">
        <v>3.4971511199999998</v>
      </c>
      <c r="F255" s="18">
        <v>7.3919387600000004</v>
      </c>
      <c r="G255" s="18">
        <v>6.0230757800000001</v>
      </c>
      <c r="H255" s="18">
        <f t="shared" si="396"/>
        <v>40.636048160000001</v>
      </c>
      <c r="I255" s="15">
        <v>6.7150926899999996</v>
      </c>
      <c r="J255" s="15">
        <v>2.0187163799999999</v>
      </c>
      <c r="K255" s="15">
        <v>0.65708884000000001</v>
      </c>
      <c r="L255" s="15">
        <v>31.245150249999998</v>
      </c>
      <c r="M255" s="18">
        <f t="shared" si="397"/>
        <v>8.0521169100000005</v>
      </c>
      <c r="N255" s="15">
        <v>5.8007641100000003</v>
      </c>
      <c r="O255" s="15">
        <v>1.7705500000000001</v>
      </c>
      <c r="P255" s="15">
        <v>0.48080279999999997</v>
      </c>
      <c r="Q255" s="64">
        <v>240</v>
      </c>
    </row>
    <row r="256" spans="1:17" ht="14.1" customHeight="1" x14ac:dyDescent="0.2">
      <c r="A256" s="62">
        <v>241</v>
      </c>
      <c r="B256" s="12" t="s">
        <v>11</v>
      </c>
      <c r="C256" s="16">
        <f>C257+C258+C259+C260+C261</f>
        <v>-84.49199320999999</v>
      </c>
      <c r="D256" s="16">
        <f>D257+D258+D259+D260+D261</f>
        <v>-49.70047297</v>
      </c>
      <c r="E256" s="16">
        <f t="shared" ref="E256:G256" si="398">E257+E258+E259+E260+E261</f>
        <v>-13.496974460000001</v>
      </c>
      <c r="F256" s="16">
        <f t="shared" si="398"/>
        <v>-10.61640341</v>
      </c>
      <c r="G256" s="16">
        <f t="shared" si="398"/>
        <v>-10.678142369999998</v>
      </c>
      <c r="H256" s="16">
        <f>H257+H258+H259+H260+H261</f>
        <v>-103.97159714999999</v>
      </c>
      <c r="I256" s="16">
        <f>I257+I258+I259+I260+I261</f>
        <v>-24.977241209999999</v>
      </c>
      <c r="J256" s="16">
        <f t="shared" ref="J256:L256" si="399">J257+J258+J259+J260+J261</f>
        <v>-19.381421449999998</v>
      </c>
      <c r="K256" s="16">
        <f t="shared" si="399"/>
        <v>-19.154006549999998</v>
      </c>
      <c r="L256" s="16">
        <f t="shared" si="399"/>
        <v>-40.458927940000002</v>
      </c>
      <c r="M256" s="16">
        <f>M257+M258+M259+M260+M261</f>
        <v>-79.17552925999999</v>
      </c>
      <c r="N256" s="16">
        <f>N257+N258+N259+N260+N261</f>
        <v>-38.443843899999997</v>
      </c>
      <c r="O256" s="16">
        <f t="shared" ref="O256:P256" si="400">O257+O258+O259+O260+O261</f>
        <v>-14.72327366</v>
      </c>
      <c r="P256" s="16">
        <f t="shared" si="400"/>
        <v>-26.0084117</v>
      </c>
      <c r="Q256" s="64">
        <v>241</v>
      </c>
    </row>
    <row r="257" spans="1:17" ht="14.1" customHeight="1" x14ac:dyDescent="0.2">
      <c r="A257" s="62">
        <v>242</v>
      </c>
      <c r="B257" s="37" t="s">
        <v>389</v>
      </c>
      <c r="C257" s="18">
        <f t="shared" ref="C257:C261" si="401">D257+E257+F257+G257</f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f t="shared" ref="H257:H261" si="402">I257+J257+K257+L257</f>
        <v>0</v>
      </c>
      <c r="I257" s="15">
        <v>0</v>
      </c>
      <c r="J257" s="15">
        <v>0</v>
      </c>
      <c r="K257" s="15">
        <v>0</v>
      </c>
      <c r="L257" s="15">
        <v>0</v>
      </c>
      <c r="M257" s="18">
        <f t="shared" ref="M257:M261" si="403">N257+O257+P257</f>
        <v>-1.5</v>
      </c>
      <c r="N257" s="15">
        <v>-0.5</v>
      </c>
      <c r="O257" s="15">
        <v>-0.5</v>
      </c>
      <c r="P257" s="15">
        <v>-0.5</v>
      </c>
      <c r="Q257" s="64">
        <v>242</v>
      </c>
    </row>
    <row r="258" spans="1:17" ht="14.1" customHeight="1" x14ac:dyDescent="0.2">
      <c r="A258" s="62">
        <v>243</v>
      </c>
      <c r="B258" s="37" t="s">
        <v>390</v>
      </c>
      <c r="C258" s="18">
        <f t="shared" si="401"/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f t="shared" si="402"/>
        <v>0</v>
      </c>
      <c r="I258" s="15">
        <v>0</v>
      </c>
      <c r="J258" s="15">
        <v>0</v>
      </c>
      <c r="K258" s="15">
        <v>0</v>
      </c>
      <c r="L258" s="15">
        <v>0</v>
      </c>
      <c r="M258" s="18">
        <f t="shared" si="403"/>
        <v>0</v>
      </c>
      <c r="N258" s="15">
        <v>0</v>
      </c>
      <c r="O258" s="15">
        <v>0</v>
      </c>
      <c r="P258" s="15">
        <v>0</v>
      </c>
      <c r="Q258" s="64">
        <v>243</v>
      </c>
    </row>
    <row r="259" spans="1:17" ht="14.1" customHeight="1" x14ac:dyDescent="0.2">
      <c r="A259" s="62">
        <v>244</v>
      </c>
      <c r="B259" s="37" t="s">
        <v>159</v>
      </c>
      <c r="C259" s="18">
        <f t="shared" si="401"/>
        <v>-67.639306149999996</v>
      </c>
      <c r="D259" s="18">
        <v>-45.120267370000001</v>
      </c>
      <c r="E259" s="18">
        <v>-9.3240776400000005</v>
      </c>
      <c r="F259" s="18">
        <v>-6.6256831199999997</v>
      </c>
      <c r="G259" s="18">
        <v>-6.5692780199999996</v>
      </c>
      <c r="H259" s="18">
        <f t="shared" si="402"/>
        <v>-85.782170809999997</v>
      </c>
      <c r="I259" s="15">
        <v>-20.489069440000002</v>
      </c>
      <c r="J259" s="15">
        <v>-15.199612889999999</v>
      </c>
      <c r="K259" s="15">
        <v>-14.172732310000001</v>
      </c>
      <c r="L259" s="15">
        <v>-35.920756169999997</v>
      </c>
      <c r="M259" s="18">
        <f t="shared" si="403"/>
        <v>-64.008459520000002</v>
      </c>
      <c r="N259" s="15">
        <v>-33.396487319999999</v>
      </c>
      <c r="O259" s="15">
        <v>-9.8632834999999996</v>
      </c>
      <c r="P259" s="15">
        <v>-20.748688699999999</v>
      </c>
      <c r="Q259" s="64">
        <v>244</v>
      </c>
    </row>
    <row r="260" spans="1:17" ht="14.1" customHeight="1" x14ac:dyDescent="0.2">
      <c r="A260" s="62">
        <v>245</v>
      </c>
      <c r="B260" s="37" t="s">
        <v>160</v>
      </c>
      <c r="C260" s="18">
        <f t="shared" si="401"/>
        <v>-16.5</v>
      </c>
      <c r="D260" s="18">
        <v>-4.5</v>
      </c>
      <c r="E260" s="18">
        <v>-4.0999999999999996</v>
      </c>
      <c r="F260" s="18">
        <v>-3.9</v>
      </c>
      <c r="G260" s="18">
        <v>-4</v>
      </c>
      <c r="H260" s="18">
        <f t="shared" si="402"/>
        <v>-17.850000000000001</v>
      </c>
      <c r="I260" s="15">
        <v>-4.4000000000000004</v>
      </c>
      <c r="J260" s="15">
        <v>-4.0999999999999996</v>
      </c>
      <c r="K260" s="15">
        <v>-4.9000000000000004</v>
      </c>
      <c r="L260" s="15">
        <v>-4.45</v>
      </c>
      <c r="M260" s="18">
        <f t="shared" si="403"/>
        <v>-13.412500000000001</v>
      </c>
      <c r="N260" s="15">
        <v>-4.4625000000000004</v>
      </c>
      <c r="O260" s="15">
        <v>-4.2750000000000004</v>
      </c>
      <c r="P260" s="15">
        <v>-4.6749999999999998</v>
      </c>
      <c r="Q260" s="64">
        <v>245</v>
      </c>
    </row>
    <row r="261" spans="1:17" ht="14.1" customHeight="1" x14ac:dyDescent="0.2">
      <c r="A261" s="62">
        <v>246</v>
      </c>
      <c r="B261" s="37" t="s">
        <v>161</v>
      </c>
      <c r="C261" s="18">
        <f t="shared" si="401"/>
        <v>-0.35268706</v>
      </c>
      <c r="D261" s="18">
        <v>-8.0205600000000002E-2</v>
      </c>
      <c r="E261" s="18">
        <v>-7.2896820000000001E-2</v>
      </c>
      <c r="F261" s="18">
        <v>-9.0720289999999995E-2</v>
      </c>
      <c r="G261" s="18">
        <v>-0.10886435</v>
      </c>
      <c r="H261" s="18">
        <f t="shared" si="402"/>
        <v>-0.33942633999999999</v>
      </c>
      <c r="I261" s="15">
        <v>-8.8171769999999997E-2</v>
      </c>
      <c r="J261" s="15">
        <v>-8.1808560000000002E-2</v>
      </c>
      <c r="K261" s="15">
        <v>-8.1274239999999998E-2</v>
      </c>
      <c r="L261" s="15">
        <v>-8.8171769999999997E-2</v>
      </c>
      <c r="M261" s="18">
        <f t="shared" si="403"/>
        <v>-0.25456973999999999</v>
      </c>
      <c r="N261" s="15">
        <v>-8.4856580000000001E-2</v>
      </c>
      <c r="O261" s="15">
        <v>-8.4990159999999995E-2</v>
      </c>
      <c r="P261" s="15">
        <v>-8.4723000000000007E-2</v>
      </c>
      <c r="Q261" s="64">
        <v>246</v>
      </c>
    </row>
    <row r="262" spans="1:17" ht="14.1" customHeight="1" x14ac:dyDescent="0.2">
      <c r="A262" s="62">
        <v>247</v>
      </c>
      <c r="B262" s="30" t="s">
        <v>162</v>
      </c>
      <c r="C262" s="65">
        <f>C263+C264</f>
        <v>-19.465755779999999</v>
      </c>
      <c r="D262" s="65">
        <f t="shared" ref="D262:G262" si="404">D263+D264</f>
        <v>-4.8223676899999992</v>
      </c>
      <c r="E262" s="65">
        <f t="shared" si="404"/>
        <v>-4.1197391999999997</v>
      </c>
      <c r="F262" s="65">
        <f t="shared" si="404"/>
        <v>-4.78347677</v>
      </c>
      <c r="G262" s="65">
        <f t="shared" si="404"/>
        <v>-5.7401721199999995</v>
      </c>
      <c r="H262" s="65">
        <f>H263+H264</f>
        <v>-19.174511389999999</v>
      </c>
      <c r="I262" s="67">
        <f t="shared" ref="I262:L262" si="405">I263+I264</f>
        <v>-4.8664389400000001</v>
      </c>
      <c r="J262" s="67">
        <f t="shared" si="405"/>
        <v>-4.4516079799999995</v>
      </c>
      <c r="K262" s="67">
        <f t="shared" si="405"/>
        <v>-4.5751945599999999</v>
      </c>
      <c r="L262" s="67">
        <f t="shared" si="405"/>
        <v>-5.2812699099999998</v>
      </c>
      <c r="M262" s="65">
        <f>M263+M264</f>
        <v>-5.9809433799999994</v>
      </c>
      <c r="N262" s="67">
        <f t="shared" ref="N262:P262" si="406">N263+N264</f>
        <v>-2.0136525399999998</v>
      </c>
      <c r="O262" s="67">
        <f t="shared" si="406"/>
        <v>-1.9359437700000002</v>
      </c>
      <c r="P262" s="67">
        <f t="shared" si="406"/>
        <v>-2.0313470699999998</v>
      </c>
      <c r="Q262" s="64">
        <v>247</v>
      </c>
    </row>
    <row r="263" spans="1:17" ht="14.1" customHeight="1" x14ac:dyDescent="0.2">
      <c r="A263" s="62">
        <v>248</v>
      </c>
      <c r="B263" s="12" t="s">
        <v>10</v>
      </c>
      <c r="C263" s="18">
        <f>C266+C269</f>
        <v>4.1482869899999999</v>
      </c>
      <c r="D263" s="18">
        <f t="shared" ref="D263:G264" si="407">D266+D269</f>
        <v>0.98650499999999997</v>
      </c>
      <c r="E263" s="18">
        <f t="shared" si="407"/>
        <v>0.91127848</v>
      </c>
      <c r="F263" s="18">
        <f t="shared" si="407"/>
        <v>1.02295614</v>
      </c>
      <c r="G263" s="18">
        <f t="shared" si="407"/>
        <v>1.2275473699999999</v>
      </c>
      <c r="H263" s="18">
        <f>H266+H269</f>
        <v>4.08479511</v>
      </c>
      <c r="I263" s="18">
        <f t="shared" ref="I263:L264" si="408">I266+I269</f>
        <v>1.03707175</v>
      </c>
      <c r="J263" s="18">
        <f t="shared" si="408"/>
        <v>0.96711731000000001</v>
      </c>
      <c r="K263" s="18">
        <f t="shared" si="408"/>
        <v>0.97357987000000001</v>
      </c>
      <c r="L263" s="18">
        <f t="shared" si="408"/>
        <v>1.1070261800000001</v>
      </c>
      <c r="M263" s="18">
        <f>M266+M269</f>
        <v>3.00407044</v>
      </c>
      <c r="N263" s="18">
        <f t="shared" ref="N263:P264" si="409">N266+N269</f>
        <v>1.02119878</v>
      </c>
      <c r="O263" s="18">
        <f t="shared" si="409"/>
        <v>0.97034858999999996</v>
      </c>
      <c r="P263" s="18">
        <f t="shared" si="409"/>
        <v>1.0125230700000001</v>
      </c>
      <c r="Q263" s="64">
        <v>248</v>
      </c>
    </row>
    <row r="264" spans="1:17" ht="14.1" customHeight="1" x14ac:dyDescent="0.2">
      <c r="A264" s="62">
        <v>249</v>
      </c>
      <c r="B264" s="12" t="s">
        <v>11</v>
      </c>
      <c r="C264" s="18">
        <f>C267+C270</f>
        <v>-23.614042769999998</v>
      </c>
      <c r="D264" s="18">
        <f t="shared" si="407"/>
        <v>-5.8088726899999994</v>
      </c>
      <c r="E264" s="18">
        <f t="shared" si="407"/>
        <v>-5.0310176799999997</v>
      </c>
      <c r="F264" s="18">
        <f t="shared" si="407"/>
        <v>-5.8064329099999998</v>
      </c>
      <c r="G264" s="18">
        <f t="shared" si="407"/>
        <v>-6.9677194899999995</v>
      </c>
      <c r="H264" s="18">
        <f>H267+H270</f>
        <v>-23.259306500000001</v>
      </c>
      <c r="I264" s="18">
        <f t="shared" si="408"/>
        <v>-5.9035106900000001</v>
      </c>
      <c r="J264" s="18">
        <f t="shared" si="408"/>
        <v>-5.4187252899999994</v>
      </c>
      <c r="K264" s="18">
        <f t="shared" si="408"/>
        <v>-5.5487744299999999</v>
      </c>
      <c r="L264" s="18">
        <f t="shared" si="408"/>
        <v>-6.3882960899999999</v>
      </c>
      <c r="M264" s="18">
        <f>M267+M270</f>
        <v>-8.9850138199999989</v>
      </c>
      <c r="N264" s="18">
        <f t="shared" si="409"/>
        <v>-3.03485132</v>
      </c>
      <c r="O264" s="18">
        <f t="shared" si="409"/>
        <v>-2.9062923600000001</v>
      </c>
      <c r="P264" s="18">
        <f t="shared" si="409"/>
        <v>-3.0438701400000001</v>
      </c>
      <c r="Q264" s="64">
        <v>249</v>
      </c>
    </row>
    <row r="265" spans="1:17" ht="14.1" customHeight="1" x14ac:dyDescent="0.2">
      <c r="A265" s="62">
        <v>250</v>
      </c>
      <c r="B265" s="31" t="s">
        <v>163</v>
      </c>
      <c r="C265" s="18">
        <f>C266+C267</f>
        <v>-6.7987211399999996</v>
      </c>
      <c r="D265" s="18">
        <f t="shared" ref="D265:G265" si="410">D266+D267</f>
        <v>-1.74847766</v>
      </c>
      <c r="E265" s="18">
        <f t="shared" si="410"/>
        <v>-1.5180971700000001</v>
      </c>
      <c r="F265" s="18">
        <f t="shared" si="410"/>
        <v>-1.6055210499999999</v>
      </c>
      <c r="G265" s="18">
        <f t="shared" si="410"/>
        <v>-1.92662526</v>
      </c>
      <c r="H265" s="18">
        <f>H266+H267</f>
        <v>-6.7230728099999997</v>
      </c>
      <c r="I265" s="15">
        <f t="shared" ref="I265:L265" si="411">I266+I267</f>
        <v>-1.6996802799999999</v>
      </c>
      <c r="J265" s="15">
        <f t="shared" si="411"/>
        <v>-1.56180911</v>
      </c>
      <c r="K265" s="15">
        <f t="shared" si="411"/>
        <v>-1.6240319599999999</v>
      </c>
      <c r="L265" s="15">
        <f t="shared" si="411"/>
        <v>-1.83755146</v>
      </c>
      <c r="M265" s="18">
        <f>M266+M267</f>
        <v>-4.9626819700000002</v>
      </c>
      <c r="N265" s="15">
        <f t="shared" ref="N265:P265" si="412">N266+N267</f>
        <v>-1.6807681999999999</v>
      </c>
      <c r="O265" s="15">
        <f t="shared" si="412"/>
        <v>-1.59292053</v>
      </c>
      <c r="P265" s="15">
        <f t="shared" si="412"/>
        <v>-1.6889932400000001</v>
      </c>
      <c r="Q265" s="64">
        <v>250</v>
      </c>
    </row>
    <row r="266" spans="1:17" ht="14.1" customHeight="1" x14ac:dyDescent="0.2">
      <c r="A266" s="62">
        <v>251</v>
      </c>
      <c r="B266" s="12" t="s">
        <v>10</v>
      </c>
      <c r="C266" s="18">
        <f t="shared" ref="C266:C267" si="413">D266+E266+F266+G266</f>
        <v>0</v>
      </c>
      <c r="D266" s="17">
        <v>0</v>
      </c>
      <c r="E266" s="17">
        <v>0</v>
      </c>
      <c r="F266" s="17">
        <v>0</v>
      </c>
      <c r="G266" s="17">
        <v>0</v>
      </c>
      <c r="H266" s="18">
        <f t="shared" ref="H266:H267" si="414">I266+J266+K266+L266</f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f t="shared" ref="M266:M267" si="415">N266+O266+P266</f>
        <v>0</v>
      </c>
      <c r="N266" s="17">
        <v>0</v>
      </c>
      <c r="O266" s="17">
        <v>0</v>
      </c>
      <c r="P266" s="17">
        <v>0</v>
      </c>
      <c r="Q266" s="64">
        <v>251</v>
      </c>
    </row>
    <row r="267" spans="1:17" ht="14.1" customHeight="1" x14ac:dyDescent="0.2">
      <c r="A267" s="62">
        <v>252</v>
      </c>
      <c r="B267" s="12" t="s">
        <v>11</v>
      </c>
      <c r="C267" s="18">
        <f t="shared" si="413"/>
        <v>-6.7987211399999996</v>
      </c>
      <c r="D267" s="17">
        <v>-1.74847766</v>
      </c>
      <c r="E267" s="17">
        <v>-1.5180971700000001</v>
      </c>
      <c r="F267" s="17">
        <v>-1.6055210499999999</v>
      </c>
      <c r="G267" s="17">
        <v>-1.92662526</v>
      </c>
      <c r="H267" s="18">
        <f t="shared" si="414"/>
        <v>-6.7230728099999997</v>
      </c>
      <c r="I267" s="17">
        <v>-1.6996802799999999</v>
      </c>
      <c r="J267" s="17">
        <v>-1.56180911</v>
      </c>
      <c r="K267" s="17">
        <v>-1.6240319599999999</v>
      </c>
      <c r="L267" s="17">
        <v>-1.83755146</v>
      </c>
      <c r="M267" s="18">
        <f t="shared" si="415"/>
        <v>-4.9626819700000002</v>
      </c>
      <c r="N267" s="17">
        <v>-1.6807681999999999</v>
      </c>
      <c r="O267" s="17">
        <v>-1.59292053</v>
      </c>
      <c r="P267" s="17">
        <v>-1.6889932400000001</v>
      </c>
      <c r="Q267" s="64">
        <v>252</v>
      </c>
    </row>
    <row r="268" spans="1:17" ht="14.1" customHeight="1" x14ac:dyDescent="0.2">
      <c r="A268" s="62">
        <v>253</v>
      </c>
      <c r="B268" s="31" t="s">
        <v>164</v>
      </c>
      <c r="C268" s="18">
        <f>C269+C270</f>
        <v>-12.667034640000001</v>
      </c>
      <c r="D268" s="18">
        <f t="shared" ref="D268:G268" si="416">D269+D270</f>
        <v>-3.0738900299999994</v>
      </c>
      <c r="E268" s="18">
        <f t="shared" si="416"/>
        <v>-2.6016420299999998</v>
      </c>
      <c r="F268" s="18">
        <f t="shared" si="416"/>
        <v>-3.1779557199999999</v>
      </c>
      <c r="G268" s="18">
        <f t="shared" si="416"/>
        <v>-3.8135468599999998</v>
      </c>
      <c r="H268" s="18">
        <f>H269+H270</f>
        <v>-12.45143858</v>
      </c>
      <c r="I268" s="15">
        <f t="shared" ref="I268:L268" si="417">I269+I270</f>
        <v>-3.1667586600000002</v>
      </c>
      <c r="J268" s="15">
        <f t="shared" si="417"/>
        <v>-2.8897988699999999</v>
      </c>
      <c r="K268" s="15">
        <f t="shared" si="417"/>
        <v>-2.9511626</v>
      </c>
      <c r="L268" s="15">
        <f t="shared" si="417"/>
        <v>-3.4437184499999995</v>
      </c>
      <c r="M268" s="18">
        <f>M269+M270</f>
        <v>-1.0182614099999996</v>
      </c>
      <c r="N268" s="15">
        <f t="shared" ref="N268:P268" si="418">N269+N270</f>
        <v>-0.33288434000000011</v>
      </c>
      <c r="O268" s="15">
        <f t="shared" si="418"/>
        <v>-0.34302323999999995</v>
      </c>
      <c r="P268" s="15">
        <f t="shared" si="418"/>
        <v>-0.34235382999999997</v>
      </c>
      <c r="Q268" s="64">
        <v>253</v>
      </c>
    </row>
    <row r="269" spans="1:17" ht="14.1" customHeight="1" x14ac:dyDescent="0.2">
      <c r="A269" s="62">
        <v>254</v>
      </c>
      <c r="B269" s="12" t="s">
        <v>10</v>
      </c>
      <c r="C269" s="18">
        <f t="shared" ref="C269:C270" si="419">D269+E269+F269+G269</f>
        <v>4.1482869899999999</v>
      </c>
      <c r="D269" s="18">
        <v>0.98650499999999997</v>
      </c>
      <c r="E269" s="18">
        <v>0.91127848</v>
      </c>
      <c r="F269" s="18">
        <v>1.02295614</v>
      </c>
      <c r="G269" s="18">
        <v>1.2275473699999999</v>
      </c>
      <c r="H269" s="18">
        <f t="shared" ref="H269:H270" si="420">I269+J269+K269+L269</f>
        <v>4.08479511</v>
      </c>
      <c r="I269" s="15">
        <v>1.03707175</v>
      </c>
      <c r="J269" s="15">
        <v>0.96711731000000001</v>
      </c>
      <c r="K269" s="15">
        <v>0.97357987000000001</v>
      </c>
      <c r="L269" s="15">
        <v>1.1070261800000001</v>
      </c>
      <c r="M269" s="18">
        <f t="shared" ref="M269:M270" si="421">N269+O269+P269</f>
        <v>3.00407044</v>
      </c>
      <c r="N269" s="15">
        <v>1.02119878</v>
      </c>
      <c r="O269" s="15">
        <v>0.97034858999999996</v>
      </c>
      <c r="P269" s="15">
        <v>1.0125230700000001</v>
      </c>
      <c r="Q269" s="64">
        <v>254</v>
      </c>
    </row>
    <row r="270" spans="1:17" ht="14.1" customHeight="1" x14ac:dyDescent="0.2">
      <c r="A270" s="62">
        <v>255</v>
      </c>
      <c r="B270" s="12" t="s">
        <v>11</v>
      </c>
      <c r="C270" s="18">
        <f t="shared" si="419"/>
        <v>-16.81532163</v>
      </c>
      <c r="D270" s="18">
        <v>-4.0603950299999996</v>
      </c>
      <c r="E270" s="18">
        <v>-3.5129205099999998</v>
      </c>
      <c r="F270" s="18">
        <v>-4.2009118599999997</v>
      </c>
      <c r="G270" s="18">
        <v>-5.0410942299999997</v>
      </c>
      <c r="H270" s="18">
        <f t="shared" si="420"/>
        <v>-16.53623369</v>
      </c>
      <c r="I270" s="15">
        <v>-4.2038304100000001</v>
      </c>
      <c r="J270" s="15">
        <v>-3.8569161799999998</v>
      </c>
      <c r="K270" s="15">
        <v>-3.92474247</v>
      </c>
      <c r="L270" s="15">
        <v>-4.5507446299999996</v>
      </c>
      <c r="M270" s="18">
        <f t="shared" si="421"/>
        <v>-4.0223318499999996</v>
      </c>
      <c r="N270" s="15">
        <v>-1.3540831200000001</v>
      </c>
      <c r="O270" s="15">
        <v>-1.3133718299999999</v>
      </c>
      <c r="P270" s="15">
        <v>-1.3548769000000001</v>
      </c>
      <c r="Q270" s="64">
        <v>255</v>
      </c>
    </row>
    <row r="271" spans="1:17" ht="14.1" customHeight="1" x14ac:dyDescent="0.2">
      <c r="A271" s="62">
        <v>256</v>
      </c>
      <c r="B271" s="30" t="s">
        <v>165</v>
      </c>
      <c r="C271" s="65">
        <f>C272+C275</f>
        <v>-5.0384952100000007</v>
      </c>
      <c r="D271" s="65">
        <f t="shared" ref="D271:G271" si="422">D272+D275</f>
        <v>0.24389567000000056</v>
      </c>
      <c r="E271" s="65">
        <f t="shared" si="422"/>
        <v>-1.1453217799999997</v>
      </c>
      <c r="F271" s="65">
        <f t="shared" si="422"/>
        <v>-2.0197764100000004</v>
      </c>
      <c r="G271" s="65">
        <f t="shared" si="422"/>
        <v>-2.1172926900000011</v>
      </c>
      <c r="H271" s="65">
        <f>H272+H275</f>
        <v>2.9972900800000133</v>
      </c>
      <c r="I271" s="65">
        <f t="shared" ref="I271:L271" si="423">I272+I275</f>
        <v>-1.8868943300000005</v>
      </c>
      <c r="J271" s="65">
        <f t="shared" si="423"/>
        <v>-0.10122177999999771</v>
      </c>
      <c r="K271" s="65">
        <f t="shared" si="423"/>
        <v>2.0474574900000011</v>
      </c>
      <c r="L271" s="65">
        <f t="shared" si="423"/>
        <v>2.9379487000000033</v>
      </c>
      <c r="M271" s="65">
        <f>M272+M275</f>
        <v>12.742215260000002</v>
      </c>
      <c r="N271" s="65">
        <f t="shared" ref="N271:P271" si="424">N272+N275</f>
        <v>4.3073496800000015</v>
      </c>
      <c r="O271" s="65">
        <f t="shared" si="424"/>
        <v>3.2069573200000008</v>
      </c>
      <c r="P271" s="65">
        <f t="shared" si="424"/>
        <v>5.2279082599999995</v>
      </c>
      <c r="Q271" s="64">
        <v>256</v>
      </c>
    </row>
    <row r="272" spans="1:17" ht="14.1" customHeight="1" x14ac:dyDescent="0.2">
      <c r="A272" s="62">
        <v>257</v>
      </c>
      <c r="B272" s="12" t="s">
        <v>10</v>
      </c>
      <c r="C272" s="18">
        <f>C273+C274</f>
        <v>55.8476</v>
      </c>
      <c r="D272" s="18">
        <f t="shared" ref="D272:G272" si="425">D273+D274</f>
        <v>24.694749999999999</v>
      </c>
      <c r="E272" s="18">
        <f t="shared" si="425"/>
        <v>9.1999999999999993</v>
      </c>
      <c r="F272" s="18">
        <f t="shared" si="425"/>
        <v>9.1</v>
      </c>
      <c r="G272" s="18">
        <f t="shared" si="425"/>
        <v>12.85285</v>
      </c>
      <c r="H272" s="18">
        <f>H273+H274</f>
        <v>66.689350000000005</v>
      </c>
      <c r="I272" s="15">
        <f t="shared" ref="I272:L272" si="426">I273+I274</f>
        <v>13.084999999999999</v>
      </c>
      <c r="J272" s="15">
        <f t="shared" si="426"/>
        <v>14.5358</v>
      </c>
      <c r="K272" s="15">
        <f t="shared" si="426"/>
        <v>17.548349999999999</v>
      </c>
      <c r="L272" s="15">
        <f t="shared" si="426"/>
        <v>21.520200000000003</v>
      </c>
      <c r="M272" s="18">
        <f>M273+M274</f>
        <v>75.875900000000001</v>
      </c>
      <c r="N272" s="15">
        <f t="shared" ref="N272:P272" si="427">N273+N274</f>
        <v>23.979199999999999</v>
      </c>
      <c r="O272" s="15">
        <f t="shared" si="427"/>
        <v>25.70945</v>
      </c>
      <c r="P272" s="15">
        <f t="shared" si="427"/>
        <v>26.187249999999999</v>
      </c>
      <c r="Q272" s="64">
        <v>257</v>
      </c>
    </row>
    <row r="273" spans="1:17" ht="14.1" customHeight="1" x14ac:dyDescent="0.2">
      <c r="A273" s="62">
        <v>258</v>
      </c>
      <c r="B273" s="32" t="s">
        <v>166</v>
      </c>
      <c r="C273" s="18">
        <f t="shared" ref="C273:C274" si="428">D273+E273+F273+G273</f>
        <v>39.200000000000003</v>
      </c>
      <c r="D273" s="14">
        <v>10.8</v>
      </c>
      <c r="E273" s="14">
        <v>9.1999999999999993</v>
      </c>
      <c r="F273" s="14">
        <v>9.1</v>
      </c>
      <c r="G273" s="14">
        <v>10.1</v>
      </c>
      <c r="H273" s="18">
        <f t="shared" ref="H273:H274" si="429">I273+J273+K273+L273</f>
        <v>39.600000000000009</v>
      </c>
      <c r="I273" s="15">
        <v>10.1</v>
      </c>
      <c r="J273" s="15">
        <v>10</v>
      </c>
      <c r="K273" s="15">
        <v>9.7000000000000011</v>
      </c>
      <c r="L273" s="15">
        <v>9.8000000000000007</v>
      </c>
      <c r="M273" s="18">
        <f t="shared" ref="M273:M274" si="430">N273+O273+P273</f>
        <v>29.9</v>
      </c>
      <c r="N273" s="15">
        <v>9.9</v>
      </c>
      <c r="O273" s="15">
        <v>9.9</v>
      </c>
      <c r="P273" s="15">
        <v>10.1</v>
      </c>
      <c r="Q273" s="64">
        <v>258</v>
      </c>
    </row>
    <row r="274" spans="1:17" ht="14.1" customHeight="1" x14ac:dyDescent="0.2">
      <c r="A274" s="62">
        <v>259</v>
      </c>
      <c r="B274" s="32" t="s">
        <v>167</v>
      </c>
      <c r="C274" s="18">
        <f t="shared" si="428"/>
        <v>16.647600000000001</v>
      </c>
      <c r="D274" s="14">
        <v>13.89475</v>
      </c>
      <c r="E274" s="14">
        <v>0</v>
      </c>
      <c r="F274" s="14">
        <v>0</v>
      </c>
      <c r="G274" s="14">
        <v>2.75285</v>
      </c>
      <c r="H274" s="18">
        <f t="shared" si="429"/>
        <v>27.08935</v>
      </c>
      <c r="I274" s="15">
        <v>2.9849999999999999</v>
      </c>
      <c r="J274" s="15">
        <v>4.5358000000000001</v>
      </c>
      <c r="K274" s="15">
        <v>7.8483499999999999</v>
      </c>
      <c r="L274" s="15">
        <v>11.7202</v>
      </c>
      <c r="M274" s="18">
        <f t="shared" si="430"/>
        <v>45.975899999999996</v>
      </c>
      <c r="N274" s="15">
        <v>14.0792</v>
      </c>
      <c r="O274" s="15">
        <v>15.80945</v>
      </c>
      <c r="P274" s="15">
        <v>16.087250000000001</v>
      </c>
      <c r="Q274" s="64">
        <v>259</v>
      </c>
    </row>
    <row r="275" spans="1:17" ht="14.1" customHeight="1" x14ac:dyDescent="0.2">
      <c r="A275" s="62">
        <v>260</v>
      </c>
      <c r="B275" s="12" t="s">
        <v>11</v>
      </c>
      <c r="C275" s="18">
        <f>C276+C277+C278</f>
        <v>-60.886095210000001</v>
      </c>
      <c r="D275" s="18">
        <f t="shared" ref="D275:G275" si="431">D276+D277+D278</f>
        <v>-24.450854329999999</v>
      </c>
      <c r="E275" s="18">
        <f t="shared" si="431"/>
        <v>-10.345321779999999</v>
      </c>
      <c r="F275" s="18">
        <f t="shared" si="431"/>
        <v>-11.11977641</v>
      </c>
      <c r="G275" s="18">
        <f t="shared" si="431"/>
        <v>-14.970142690000001</v>
      </c>
      <c r="H275" s="18">
        <f>H276+H277+H278</f>
        <v>-63.692059919999991</v>
      </c>
      <c r="I275" s="18">
        <f t="shared" ref="I275:L275" si="432">I276+I277+I278</f>
        <v>-14.97189433</v>
      </c>
      <c r="J275" s="18">
        <f t="shared" si="432"/>
        <v>-14.637021779999998</v>
      </c>
      <c r="K275" s="18">
        <f t="shared" si="432"/>
        <v>-15.500892509999998</v>
      </c>
      <c r="L275" s="18">
        <f t="shared" si="432"/>
        <v>-18.582251299999999</v>
      </c>
      <c r="M275" s="18">
        <f>M276+M277+M278</f>
        <v>-63.13368474</v>
      </c>
      <c r="N275" s="18">
        <f t="shared" ref="N275:P275" si="433">N276+N277+N278</f>
        <v>-19.671850319999997</v>
      </c>
      <c r="O275" s="18">
        <f t="shared" si="433"/>
        <v>-22.50249268</v>
      </c>
      <c r="P275" s="18">
        <f t="shared" si="433"/>
        <v>-20.959341739999999</v>
      </c>
      <c r="Q275" s="64">
        <v>260</v>
      </c>
    </row>
    <row r="276" spans="1:17" ht="26.1" customHeight="1" x14ac:dyDescent="0.2">
      <c r="A276" s="62">
        <v>261</v>
      </c>
      <c r="B276" s="52" t="s">
        <v>20</v>
      </c>
      <c r="C276" s="18">
        <f t="shared" ref="C276:C278" si="434">D276+E276+F276+G276</f>
        <v>-4.4187000000000003</v>
      </c>
      <c r="D276" s="14">
        <v>-1.6085</v>
      </c>
      <c r="E276" s="14">
        <v>-1.4092</v>
      </c>
      <c r="F276" s="14">
        <v>-1.101</v>
      </c>
      <c r="G276" s="14">
        <v>-0.3</v>
      </c>
      <c r="H276" s="18">
        <f t="shared" ref="H276:H278" si="435">I276+J276+K276+L276</f>
        <v>-0.58504</v>
      </c>
      <c r="I276" s="15">
        <v>-0.22503999999999999</v>
      </c>
      <c r="J276" s="15">
        <v>-0.12</v>
      </c>
      <c r="K276" s="15">
        <v>-0.12</v>
      </c>
      <c r="L276" s="15">
        <v>-0.12</v>
      </c>
      <c r="M276" s="18">
        <f t="shared" ref="M276:M278" si="436">N276+O276+P276</f>
        <v>-0.36</v>
      </c>
      <c r="N276" s="15">
        <v>-0.12</v>
      </c>
      <c r="O276" s="15">
        <v>-0.12</v>
      </c>
      <c r="P276" s="15">
        <v>-0.12</v>
      </c>
      <c r="Q276" s="64">
        <v>261</v>
      </c>
    </row>
    <row r="277" spans="1:17" ht="14.1" customHeight="1" x14ac:dyDescent="0.2">
      <c r="A277" s="62">
        <v>262</v>
      </c>
      <c r="B277" s="32" t="s">
        <v>168</v>
      </c>
      <c r="C277" s="18">
        <f t="shared" si="434"/>
        <v>-38.53804521</v>
      </c>
      <c r="D277" s="14">
        <v>-9.4209693300000001</v>
      </c>
      <c r="E277" s="14">
        <v>-8.6672917799999993</v>
      </c>
      <c r="F277" s="14">
        <v>-9.2953564100000001</v>
      </c>
      <c r="G277" s="14">
        <v>-11.15442769</v>
      </c>
      <c r="H277" s="18">
        <f t="shared" si="435"/>
        <v>-36.850644919999993</v>
      </c>
      <c r="I277" s="15">
        <v>-9.4209693300000001</v>
      </c>
      <c r="J277" s="15">
        <v>-8.6672917799999993</v>
      </c>
      <c r="K277" s="15">
        <v>-9.1278725099999996</v>
      </c>
      <c r="L277" s="15">
        <v>-9.6345112999999998</v>
      </c>
      <c r="M277" s="18">
        <f t="shared" si="436"/>
        <v>-34.714114739999999</v>
      </c>
      <c r="N277" s="15">
        <v>-9.5277403199999995</v>
      </c>
      <c r="O277" s="15">
        <v>-13.00093768</v>
      </c>
      <c r="P277" s="15">
        <v>-12.18543674</v>
      </c>
      <c r="Q277" s="64">
        <v>262</v>
      </c>
    </row>
    <row r="278" spans="1:17" ht="14.1" customHeight="1" x14ac:dyDescent="0.2">
      <c r="A278" s="62">
        <v>263</v>
      </c>
      <c r="B278" s="32" t="s">
        <v>169</v>
      </c>
      <c r="C278" s="18">
        <f t="shared" si="434"/>
        <v>-17.929349999999999</v>
      </c>
      <c r="D278" s="15">
        <v>-13.421385000000001</v>
      </c>
      <c r="E278" s="15">
        <v>-0.26883000000000001</v>
      </c>
      <c r="F278" s="15">
        <v>-0.72341999999999995</v>
      </c>
      <c r="G278" s="15">
        <v>-3.5157149999999997</v>
      </c>
      <c r="H278" s="18">
        <f t="shared" si="435"/>
        <v>-26.256374999999998</v>
      </c>
      <c r="I278" s="15">
        <v>-5.3258849999999995</v>
      </c>
      <c r="J278" s="15">
        <v>-5.8497299999999992</v>
      </c>
      <c r="K278" s="15">
        <v>-6.2530199999999994</v>
      </c>
      <c r="L278" s="15">
        <v>-8.8277400000000004</v>
      </c>
      <c r="M278" s="18">
        <f t="shared" si="436"/>
        <v>-28.059570000000001</v>
      </c>
      <c r="N278" s="15">
        <v>-10.02411</v>
      </c>
      <c r="O278" s="15">
        <v>-9.3815550000000005</v>
      </c>
      <c r="P278" s="15">
        <v>-8.653905</v>
      </c>
      <c r="Q278" s="64">
        <v>263</v>
      </c>
    </row>
    <row r="279" spans="1:17" ht="14.1" customHeight="1" x14ac:dyDescent="0.2">
      <c r="A279" s="62">
        <v>264</v>
      </c>
      <c r="B279" s="20" t="s">
        <v>170</v>
      </c>
      <c r="C279" s="68">
        <f>C280+C281</f>
        <v>-1938.8576922300003</v>
      </c>
      <c r="D279" s="68">
        <f t="shared" ref="D279:G279" si="437">D280+D281</f>
        <v>-902.64352409000026</v>
      </c>
      <c r="E279" s="68">
        <f t="shared" si="437"/>
        <v>10.904906750000066</v>
      </c>
      <c r="F279" s="68">
        <f t="shared" si="437"/>
        <v>-704.07877374000009</v>
      </c>
      <c r="G279" s="68">
        <f t="shared" si="437"/>
        <v>-343.04030115</v>
      </c>
      <c r="H279" s="68">
        <f>H280+H281</f>
        <v>-4834.4643948599996</v>
      </c>
      <c r="I279" s="70">
        <f t="shared" ref="I279:L279" si="438">I280+I281</f>
        <v>-1145.9064174200003</v>
      </c>
      <c r="J279" s="70">
        <f t="shared" si="438"/>
        <v>-945.78518434000011</v>
      </c>
      <c r="K279" s="70">
        <f t="shared" si="438"/>
        <v>-1418.0484587199999</v>
      </c>
      <c r="L279" s="70">
        <f t="shared" si="438"/>
        <v>-1324.7243343800001</v>
      </c>
      <c r="M279" s="68">
        <f>M280+M281</f>
        <v>-2758.2340847099995</v>
      </c>
      <c r="N279" s="70">
        <f t="shared" ref="N279:P279" si="439">N280+N281</f>
        <v>-1137.1181955100001</v>
      </c>
      <c r="O279" s="70">
        <f t="shared" si="439"/>
        <v>-805.56697966999991</v>
      </c>
      <c r="P279" s="70">
        <f t="shared" si="439"/>
        <v>-815.54890952999983</v>
      </c>
      <c r="Q279" s="64">
        <v>264</v>
      </c>
    </row>
    <row r="280" spans="1:17" ht="14.1" customHeight="1" x14ac:dyDescent="0.2">
      <c r="A280" s="62">
        <v>265</v>
      </c>
      <c r="B280" s="12" t="s">
        <v>10</v>
      </c>
      <c r="C280" s="18">
        <f>C283+C288</f>
        <v>1576.1876012299999</v>
      </c>
      <c r="D280" s="18">
        <f t="shared" ref="D280:G280" si="440">D283+D288</f>
        <v>568.13329794999981</v>
      </c>
      <c r="E280" s="18">
        <f t="shared" si="440"/>
        <v>389.86792763000005</v>
      </c>
      <c r="F280" s="18">
        <f t="shared" si="440"/>
        <v>320.50862512999998</v>
      </c>
      <c r="G280" s="18">
        <f t="shared" si="440"/>
        <v>297.67775052000002</v>
      </c>
      <c r="H280" s="18">
        <f>H283+H288</f>
        <v>1223.5721725399999</v>
      </c>
      <c r="I280" s="18">
        <f t="shared" ref="I280:L280" si="441">I283+I288</f>
        <v>376.14124516000004</v>
      </c>
      <c r="J280" s="18">
        <f t="shared" si="441"/>
        <v>267.44602082</v>
      </c>
      <c r="K280" s="18">
        <f t="shared" si="441"/>
        <v>283.96277341999996</v>
      </c>
      <c r="L280" s="18">
        <f t="shared" si="441"/>
        <v>296.02213313999999</v>
      </c>
      <c r="M280" s="18">
        <f>M283+M288</f>
        <v>1450.4702987100002</v>
      </c>
      <c r="N280" s="18">
        <f t="shared" ref="N280:P280" si="442">N283+N288</f>
        <v>514.93769894000002</v>
      </c>
      <c r="O280" s="18">
        <f t="shared" si="442"/>
        <v>394.73387911999998</v>
      </c>
      <c r="P280" s="18">
        <f t="shared" si="442"/>
        <v>540.79872065000006</v>
      </c>
      <c r="Q280" s="64">
        <v>265</v>
      </c>
    </row>
    <row r="281" spans="1:17" ht="14.1" customHeight="1" x14ac:dyDescent="0.2">
      <c r="A281" s="62">
        <v>266</v>
      </c>
      <c r="B281" s="12" t="s">
        <v>11</v>
      </c>
      <c r="C281" s="18">
        <f>C286+C289</f>
        <v>-3515.0452934600003</v>
      </c>
      <c r="D281" s="18">
        <f t="shared" ref="D281:G281" si="443">D286+D289</f>
        <v>-1470.7768220400001</v>
      </c>
      <c r="E281" s="18">
        <f t="shared" si="443"/>
        <v>-378.96302087999999</v>
      </c>
      <c r="F281" s="18">
        <f t="shared" si="443"/>
        <v>-1024.58739887</v>
      </c>
      <c r="G281" s="18">
        <f t="shared" si="443"/>
        <v>-640.71805167000002</v>
      </c>
      <c r="H281" s="18">
        <f>H286+H289</f>
        <v>-6058.0365673999995</v>
      </c>
      <c r="I281" s="18">
        <f t="shared" ref="I281:L281" si="444">I286+I289</f>
        <v>-1522.0476625800002</v>
      </c>
      <c r="J281" s="18">
        <f t="shared" si="444"/>
        <v>-1213.2312051600002</v>
      </c>
      <c r="K281" s="18">
        <f t="shared" si="444"/>
        <v>-1702.0112321399997</v>
      </c>
      <c r="L281" s="18">
        <f t="shared" si="444"/>
        <v>-1620.7464675200001</v>
      </c>
      <c r="M281" s="18">
        <f>M286+M289</f>
        <v>-4208.7043834199994</v>
      </c>
      <c r="N281" s="18">
        <f t="shared" ref="N281:P281" si="445">N286+N289</f>
        <v>-1652.0558944500001</v>
      </c>
      <c r="O281" s="18">
        <f t="shared" si="445"/>
        <v>-1200.3008587899999</v>
      </c>
      <c r="P281" s="18">
        <f t="shared" si="445"/>
        <v>-1356.3476301799999</v>
      </c>
      <c r="Q281" s="64">
        <v>266</v>
      </c>
    </row>
    <row r="282" spans="1:17" ht="12.95" customHeight="1" x14ac:dyDescent="0.2">
      <c r="A282" s="62">
        <v>267</v>
      </c>
      <c r="B282" s="30" t="s">
        <v>171</v>
      </c>
      <c r="C282" s="65">
        <f>C283+C286</f>
        <v>54.915206459999993</v>
      </c>
      <c r="D282" s="65">
        <f t="shared" ref="D282:G282" si="446">D283+D286</f>
        <v>22.11326905</v>
      </c>
      <c r="E282" s="65">
        <f t="shared" si="446"/>
        <v>8.7050383300000007</v>
      </c>
      <c r="F282" s="65">
        <f t="shared" si="446"/>
        <v>11.595736779999999</v>
      </c>
      <c r="G282" s="65">
        <f t="shared" si="446"/>
        <v>12.501162300000001</v>
      </c>
      <c r="H282" s="65">
        <f>H283+H286</f>
        <v>52.42241416000001</v>
      </c>
      <c r="I282" s="65">
        <f t="shared" ref="I282:L282" si="447">I283+I286</f>
        <v>19.065909459999997</v>
      </c>
      <c r="J282" s="65">
        <f t="shared" si="447"/>
        <v>8.7254179700000005</v>
      </c>
      <c r="K282" s="65">
        <f t="shared" si="447"/>
        <v>11.739358129999999</v>
      </c>
      <c r="L282" s="65">
        <f t="shared" si="447"/>
        <v>12.8917286</v>
      </c>
      <c r="M282" s="65">
        <f>M283+M286</f>
        <v>41.210659480000004</v>
      </c>
      <c r="N282" s="65">
        <f t="shared" ref="N282:P282" si="448">N283+N286</f>
        <v>20.53011287</v>
      </c>
      <c r="O282" s="65">
        <f t="shared" si="448"/>
        <v>8.7652073300000009</v>
      </c>
      <c r="P282" s="65">
        <f t="shared" si="448"/>
        <v>11.915339280000001</v>
      </c>
      <c r="Q282" s="64">
        <v>267</v>
      </c>
    </row>
    <row r="283" spans="1:17" ht="12.95" customHeight="1" x14ac:dyDescent="0.2">
      <c r="A283" s="62">
        <v>268</v>
      </c>
      <c r="B283" s="12" t="s">
        <v>10</v>
      </c>
      <c r="C283" s="18">
        <f>C284+C285</f>
        <v>57.467236459999995</v>
      </c>
      <c r="D283" s="14">
        <f t="shared" ref="D283:G283" si="449">D284+D285</f>
        <v>22.59889905</v>
      </c>
      <c r="E283" s="14">
        <f t="shared" si="449"/>
        <v>9.650038330000001</v>
      </c>
      <c r="F283" s="14">
        <f t="shared" si="449"/>
        <v>12.01933678</v>
      </c>
      <c r="G283" s="14">
        <f t="shared" si="449"/>
        <v>13.1989623</v>
      </c>
      <c r="H283" s="18">
        <f>H284+H285</f>
        <v>54.975118160000008</v>
      </c>
      <c r="I283" s="15">
        <f t="shared" ref="I283:L283" si="450">I284+I285</f>
        <v>19.421159459999998</v>
      </c>
      <c r="J283" s="15">
        <f t="shared" si="450"/>
        <v>9.7704179700000005</v>
      </c>
      <c r="K283" s="15">
        <f t="shared" si="450"/>
        <v>12.18291213</v>
      </c>
      <c r="L283" s="15">
        <f t="shared" si="450"/>
        <v>13.6006286</v>
      </c>
      <c r="M283" s="18">
        <f>M284+M285</f>
        <v>43.015356480000001</v>
      </c>
      <c r="N283" s="15">
        <f t="shared" ref="N283:P283" si="451">N284+N285</f>
        <v>20.885362870000002</v>
      </c>
      <c r="O283" s="15">
        <f t="shared" si="451"/>
        <v>9.7810773300000005</v>
      </c>
      <c r="P283" s="15">
        <f t="shared" si="451"/>
        <v>12.348916280000001</v>
      </c>
      <c r="Q283" s="64">
        <v>268</v>
      </c>
    </row>
    <row r="284" spans="1:17" ht="12.95" customHeight="1" x14ac:dyDescent="0.2">
      <c r="A284" s="62">
        <v>269</v>
      </c>
      <c r="B284" s="32" t="s">
        <v>172</v>
      </c>
      <c r="C284" s="18">
        <f t="shared" ref="C284:C286" si="452">D284+E284+F284+G284</f>
        <v>26.526096459999998</v>
      </c>
      <c r="D284" s="15">
        <v>6.8207590500000004</v>
      </c>
      <c r="E284" s="15">
        <v>6.5800383300000007</v>
      </c>
      <c r="F284" s="15">
        <v>6.5613367799999995</v>
      </c>
      <c r="G284" s="15">
        <v>6.5639623</v>
      </c>
      <c r="H284" s="18">
        <f t="shared" ref="H284:H286" si="453">I284+J284+K284+L284</f>
        <v>26.666118160000003</v>
      </c>
      <c r="I284" s="15">
        <v>6.6611594600000004</v>
      </c>
      <c r="J284" s="15">
        <v>6.6604179700000001</v>
      </c>
      <c r="K284" s="15">
        <v>6.6249121300000002</v>
      </c>
      <c r="L284" s="15">
        <v>6.7196286000000001</v>
      </c>
      <c r="M284" s="18">
        <f t="shared" ref="M284:M286" si="454">N284+O284+P284</f>
        <v>20.274194819999998</v>
      </c>
      <c r="N284" s="15">
        <v>6.66652954</v>
      </c>
      <c r="O284" s="15">
        <v>6.77233733</v>
      </c>
      <c r="P284" s="15">
        <v>6.8353279499999999</v>
      </c>
      <c r="Q284" s="64">
        <v>269</v>
      </c>
    </row>
    <row r="285" spans="1:17" ht="12.95" customHeight="1" x14ac:dyDescent="0.2">
      <c r="A285" s="62">
        <v>270</v>
      </c>
      <c r="B285" s="32" t="s">
        <v>173</v>
      </c>
      <c r="C285" s="18">
        <f t="shared" si="452"/>
        <v>30.941139999999997</v>
      </c>
      <c r="D285" s="15">
        <v>15.77814</v>
      </c>
      <c r="E285" s="15">
        <v>3.0700000000000003</v>
      </c>
      <c r="F285" s="15">
        <v>5.4580000000000002</v>
      </c>
      <c r="G285" s="15">
        <v>6.6349999999999998</v>
      </c>
      <c r="H285" s="18">
        <f t="shared" si="453"/>
        <v>28.309000000000001</v>
      </c>
      <c r="I285" s="15">
        <v>12.76</v>
      </c>
      <c r="J285" s="15">
        <v>3.1100000000000003</v>
      </c>
      <c r="K285" s="15">
        <v>5.5579999999999998</v>
      </c>
      <c r="L285" s="15">
        <v>6.8809999999999993</v>
      </c>
      <c r="M285" s="18">
        <f t="shared" si="454"/>
        <v>22.741161660000003</v>
      </c>
      <c r="N285" s="15">
        <v>14.218833330000001</v>
      </c>
      <c r="O285" s="15">
        <v>3.00874</v>
      </c>
      <c r="P285" s="15">
        <v>5.5135883300000001</v>
      </c>
      <c r="Q285" s="64">
        <v>270</v>
      </c>
    </row>
    <row r="286" spans="1:17" ht="12.95" customHeight="1" x14ac:dyDescent="0.2">
      <c r="A286" s="62">
        <v>271</v>
      </c>
      <c r="B286" s="12" t="s">
        <v>11</v>
      </c>
      <c r="C286" s="18">
        <f t="shared" si="452"/>
        <v>-2.5520299999999998</v>
      </c>
      <c r="D286" s="15">
        <v>-0.48563000000000001</v>
      </c>
      <c r="E286" s="15">
        <v>-0.94499999999999995</v>
      </c>
      <c r="F286" s="15">
        <v>-0.42359999999999998</v>
      </c>
      <c r="G286" s="15">
        <v>-0.69779999999999998</v>
      </c>
      <c r="H286" s="18">
        <f t="shared" si="453"/>
        <v>-2.5527039999999999</v>
      </c>
      <c r="I286" s="15">
        <v>-0.35525000000000001</v>
      </c>
      <c r="J286" s="15">
        <v>-1.0449999999999999</v>
      </c>
      <c r="K286" s="15">
        <v>-0.443554</v>
      </c>
      <c r="L286" s="15">
        <v>-0.70889999999999997</v>
      </c>
      <c r="M286" s="18">
        <f t="shared" si="454"/>
        <v>-1.804697</v>
      </c>
      <c r="N286" s="15">
        <v>-0.35525000000000001</v>
      </c>
      <c r="O286" s="15">
        <v>-1.0158700000000001</v>
      </c>
      <c r="P286" s="15">
        <v>-0.43357699999999999</v>
      </c>
      <c r="Q286" s="64">
        <v>271</v>
      </c>
    </row>
    <row r="287" spans="1:17" ht="12.95" customHeight="1" x14ac:dyDescent="0.2">
      <c r="A287" s="62">
        <v>272</v>
      </c>
      <c r="B287" s="30" t="s">
        <v>174</v>
      </c>
      <c r="C287" s="65">
        <f>C288+C289</f>
        <v>-1993.7728986900006</v>
      </c>
      <c r="D287" s="65">
        <f t="shared" ref="D287:G287" si="455">D288+D289</f>
        <v>-924.75679314000035</v>
      </c>
      <c r="E287" s="65">
        <f t="shared" si="455"/>
        <v>2.1998684200000298</v>
      </c>
      <c r="F287" s="65">
        <f t="shared" si="455"/>
        <v>-715.67451052000001</v>
      </c>
      <c r="G287" s="65">
        <f t="shared" si="455"/>
        <v>-355.54146344999998</v>
      </c>
      <c r="H287" s="65">
        <f>H288+H289</f>
        <v>-4886.8868090199994</v>
      </c>
      <c r="I287" s="67">
        <f t="shared" ref="I287:L287" si="456">I288+I289</f>
        <v>-1164.9723268800001</v>
      </c>
      <c r="J287" s="67">
        <f t="shared" si="456"/>
        <v>-954.51060231000008</v>
      </c>
      <c r="K287" s="67">
        <f t="shared" si="456"/>
        <v>-1429.7878168499997</v>
      </c>
      <c r="L287" s="67">
        <f t="shared" si="456"/>
        <v>-1337.6160629800002</v>
      </c>
      <c r="M287" s="65">
        <f>M288+M289</f>
        <v>-2799.4447441899997</v>
      </c>
      <c r="N287" s="67">
        <f t="shared" ref="N287:P287" si="457">N288+N289</f>
        <v>-1157.6483083799999</v>
      </c>
      <c r="O287" s="67">
        <f t="shared" si="457"/>
        <v>-814.33218699999998</v>
      </c>
      <c r="P287" s="67">
        <f t="shared" si="457"/>
        <v>-827.46424880999984</v>
      </c>
      <c r="Q287" s="64">
        <v>272</v>
      </c>
    </row>
    <row r="288" spans="1:17" ht="12.95" customHeight="1" x14ac:dyDescent="0.2">
      <c r="A288" s="62">
        <v>273</v>
      </c>
      <c r="B288" s="12" t="s">
        <v>10</v>
      </c>
      <c r="C288" s="18">
        <f t="shared" ref="C288:P289" si="458">C291+C318+C376</f>
        <v>1518.7203647699998</v>
      </c>
      <c r="D288" s="18">
        <f t="shared" si="458"/>
        <v>545.53439889999981</v>
      </c>
      <c r="E288" s="18">
        <f t="shared" si="458"/>
        <v>380.21788930000002</v>
      </c>
      <c r="F288" s="18">
        <f t="shared" si="458"/>
        <v>308.48928834999998</v>
      </c>
      <c r="G288" s="18">
        <f t="shared" si="458"/>
        <v>284.47878822000001</v>
      </c>
      <c r="H288" s="18">
        <f t="shared" si="458"/>
        <v>1168.5970543799999</v>
      </c>
      <c r="I288" s="18">
        <f t="shared" si="458"/>
        <v>356.72008570000003</v>
      </c>
      <c r="J288" s="18">
        <f t="shared" si="458"/>
        <v>257.67560285000002</v>
      </c>
      <c r="K288" s="18">
        <f t="shared" si="458"/>
        <v>271.77986128999999</v>
      </c>
      <c r="L288" s="18">
        <f t="shared" si="458"/>
        <v>282.42150454</v>
      </c>
      <c r="M288" s="18">
        <f t="shared" si="458"/>
        <v>1407.4549422300001</v>
      </c>
      <c r="N288" s="18">
        <f t="shared" si="458"/>
        <v>494.05233607000002</v>
      </c>
      <c r="O288" s="18">
        <f t="shared" si="458"/>
        <v>384.95280178999997</v>
      </c>
      <c r="P288" s="18">
        <f t="shared" si="458"/>
        <v>528.44980437000004</v>
      </c>
      <c r="Q288" s="64">
        <v>273</v>
      </c>
    </row>
    <row r="289" spans="1:17" ht="12.95" customHeight="1" x14ac:dyDescent="0.2">
      <c r="A289" s="62">
        <v>274</v>
      </c>
      <c r="B289" s="12" t="s">
        <v>11</v>
      </c>
      <c r="C289" s="18">
        <f t="shared" si="458"/>
        <v>-3512.4932634600004</v>
      </c>
      <c r="D289" s="18">
        <f t="shared" si="458"/>
        <v>-1470.2911920400002</v>
      </c>
      <c r="E289" s="18">
        <f t="shared" si="458"/>
        <v>-378.01802087999999</v>
      </c>
      <c r="F289" s="18">
        <f t="shared" si="458"/>
        <v>-1024.1637988699999</v>
      </c>
      <c r="G289" s="18">
        <f t="shared" si="458"/>
        <v>-640.02025166999999</v>
      </c>
      <c r="H289" s="18">
        <f t="shared" si="458"/>
        <v>-6055.4838633999998</v>
      </c>
      <c r="I289" s="18">
        <f t="shared" si="458"/>
        <v>-1521.6924125800001</v>
      </c>
      <c r="J289" s="18">
        <f t="shared" si="458"/>
        <v>-1212.1862051600001</v>
      </c>
      <c r="K289" s="18">
        <f t="shared" si="458"/>
        <v>-1701.5676781399998</v>
      </c>
      <c r="L289" s="18">
        <f t="shared" si="458"/>
        <v>-1620.03756752</v>
      </c>
      <c r="M289" s="18">
        <f t="shared" si="458"/>
        <v>-4206.8996864199999</v>
      </c>
      <c r="N289" s="18">
        <f t="shared" si="458"/>
        <v>-1651.70064445</v>
      </c>
      <c r="O289" s="18">
        <f t="shared" si="458"/>
        <v>-1199.2849887899999</v>
      </c>
      <c r="P289" s="18">
        <f t="shared" si="458"/>
        <v>-1355.9140531799999</v>
      </c>
      <c r="Q289" s="64">
        <v>274</v>
      </c>
    </row>
    <row r="290" spans="1:17" ht="12.95" customHeight="1" x14ac:dyDescent="0.2">
      <c r="A290" s="62">
        <v>275</v>
      </c>
      <c r="B290" s="31" t="s">
        <v>175</v>
      </c>
      <c r="C290" s="65">
        <f>C291+C292</f>
        <v>-194.72903826000007</v>
      </c>
      <c r="D290" s="67">
        <f t="shared" ref="D290:G290" si="459">D291+D292</f>
        <v>-416.89848597000002</v>
      </c>
      <c r="E290" s="67">
        <f t="shared" si="459"/>
        <v>359.72309190000004</v>
      </c>
      <c r="F290" s="67">
        <f t="shared" si="459"/>
        <v>-146.43446258999998</v>
      </c>
      <c r="G290" s="67">
        <f t="shared" si="459"/>
        <v>8.8808183999999866</v>
      </c>
      <c r="H290" s="65">
        <f>H291+H292</f>
        <v>-2904.9704878499997</v>
      </c>
      <c r="I290" s="67">
        <f t="shared" ref="I290:L290" si="460">I291+I292</f>
        <v>-555.05866624999999</v>
      </c>
      <c r="J290" s="67">
        <f t="shared" si="460"/>
        <v>-591.72878239000011</v>
      </c>
      <c r="K290" s="67">
        <f t="shared" si="460"/>
        <v>-736.87755216999994</v>
      </c>
      <c r="L290" s="67">
        <f t="shared" si="460"/>
        <v>-1021.30548704</v>
      </c>
      <c r="M290" s="65">
        <f>M291+M292</f>
        <v>-1625.4369803700001</v>
      </c>
      <c r="N290" s="67">
        <f t="shared" ref="N290:P290" si="461">N291+N292</f>
        <v>-593.08293458000003</v>
      </c>
      <c r="O290" s="67">
        <f t="shared" si="461"/>
        <v>-602.20573103999993</v>
      </c>
      <c r="P290" s="67">
        <f t="shared" si="461"/>
        <v>-430.14831475</v>
      </c>
      <c r="Q290" s="64">
        <v>275</v>
      </c>
    </row>
    <row r="291" spans="1:17" ht="12.95" customHeight="1" x14ac:dyDescent="0.2">
      <c r="A291" s="62">
        <v>276</v>
      </c>
      <c r="B291" s="12" t="s">
        <v>10</v>
      </c>
      <c r="C291" s="18">
        <f t="shared" ref="C291:P292" si="462">C294+C315</f>
        <v>139.07387154</v>
      </c>
      <c r="D291" s="18">
        <f t="shared" si="462"/>
        <v>111.01876786000001</v>
      </c>
      <c r="E291" s="18">
        <f t="shared" si="462"/>
        <v>29.277541159999998</v>
      </c>
      <c r="F291" s="18">
        <f t="shared" si="462"/>
        <v>0.54631956999999998</v>
      </c>
      <c r="G291" s="18">
        <f t="shared" si="462"/>
        <v>-1.7687570500000001</v>
      </c>
      <c r="H291" s="18">
        <f t="shared" si="462"/>
        <v>87.320541860000006</v>
      </c>
      <c r="I291" s="18">
        <f t="shared" si="462"/>
        <v>68.765682130000002</v>
      </c>
      <c r="J291" s="18">
        <f t="shared" si="462"/>
        <v>0.21396346000000002</v>
      </c>
      <c r="K291" s="18">
        <f t="shared" si="462"/>
        <v>7.1904972900000006</v>
      </c>
      <c r="L291" s="18">
        <f t="shared" si="462"/>
        <v>11.15039898</v>
      </c>
      <c r="M291" s="18">
        <f t="shared" si="462"/>
        <v>153.90493595999999</v>
      </c>
      <c r="N291" s="18">
        <f t="shared" si="462"/>
        <v>153.65298171999999</v>
      </c>
      <c r="O291" s="18">
        <f t="shared" si="462"/>
        <v>0.12124707000000001</v>
      </c>
      <c r="P291" s="18">
        <f t="shared" si="462"/>
        <v>0.13070716999999998</v>
      </c>
      <c r="Q291" s="64">
        <v>276</v>
      </c>
    </row>
    <row r="292" spans="1:17" ht="12.95" customHeight="1" x14ac:dyDescent="0.2">
      <c r="A292" s="62">
        <v>277</v>
      </c>
      <c r="B292" s="12" t="s">
        <v>11</v>
      </c>
      <c r="C292" s="18">
        <f t="shared" si="462"/>
        <v>-333.80290980000007</v>
      </c>
      <c r="D292" s="18">
        <f t="shared" si="462"/>
        <v>-527.91725383000005</v>
      </c>
      <c r="E292" s="18">
        <f t="shared" si="462"/>
        <v>330.44555074000004</v>
      </c>
      <c r="F292" s="18">
        <f t="shared" si="462"/>
        <v>-146.98078215999999</v>
      </c>
      <c r="G292" s="18">
        <f t="shared" si="462"/>
        <v>10.649575449999986</v>
      </c>
      <c r="H292" s="18">
        <f t="shared" si="462"/>
        <v>-2992.2910297099997</v>
      </c>
      <c r="I292" s="18">
        <f t="shared" si="462"/>
        <v>-623.82434837999995</v>
      </c>
      <c r="J292" s="18">
        <f t="shared" si="462"/>
        <v>-591.94274585000005</v>
      </c>
      <c r="K292" s="18">
        <f t="shared" si="462"/>
        <v>-744.06804946</v>
      </c>
      <c r="L292" s="18">
        <f t="shared" si="462"/>
        <v>-1032.45588602</v>
      </c>
      <c r="M292" s="18">
        <f t="shared" si="462"/>
        <v>-1779.34191633</v>
      </c>
      <c r="N292" s="18">
        <f t="shared" si="462"/>
        <v>-746.73591629999999</v>
      </c>
      <c r="O292" s="18">
        <f t="shared" si="462"/>
        <v>-602.32697810999991</v>
      </c>
      <c r="P292" s="18">
        <f t="shared" si="462"/>
        <v>-430.27902191999999</v>
      </c>
      <c r="Q292" s="64">
        <v>277</v>
      </c>
    </row>
    <row r="293" spans="1:17" ht="12.95" customHeight="1" x14ac:dyDescent="0.2">
      <c r="A293" s="62">
        <v>278</v>
      </c>
      <c r="B293" s="33" t="s">
        <v>176</v>
      </c>
      <c r="C293" s="18">
        <f>C294+C295</f>
        <v>-194.72903826000007</v>
      </c>
      <c r="D293" s="15">
        <f t="shared" ref="D293:G293" si="463">D294+D295</f>
        <v>-416.89848597000002</v>
      </c>
      <c r="E293" s="15">
        <f t="shared" si="463"/>
        <v>359.72309190000004</v>
      </c>
      <c r="F293" s="15">
        <f t="shared" si="463"/>
        <v>-146.43446258999998</v>
      </c>
      <c r="G293" s="15">
        <f t="shared" si="463"/>
        <v>8.8808183999999866</v>
      </c>
      <c r="H293" s="18">
        <f>H294+H295</f>
        <v>-2904.9704878499997</v>
      </c>
      <c r="I293" s="15">
        <f t="shared" ref="I293:L293" si="464">I294+I295</f>
        <v>-555.05866624999999</v>
      </c>
      <c r="J293" s="15">
        <f t="shared" si="464"/>
        <v>-591.72878239000011</v>
      </c>
      <c r="K293" s="15">
        <f t="shared" si="464"/>
        <v>-736.87755216999994</v>
      </c>
      <c r="L293" s="15">
        <f t="shared" si="464"/>
        <v>-1021.30548704</v>
      </c>
      <c r="M293" s="18">
        <f>M294+M295</f>
        <v>-1625.4369803700001</v>
      </c>
      <c r="N293" s="15">
        <f t="shared" ref="N293:P293" si="465">N294+N295</f>
        <v>-593.08293458000003</v>
      </c>
      <c r="O293" s="15">
        <f t="shared" si="465"/>
        <v>-602.20573103999993</v>
      </c>
      <c r="P293" s="15">
        <f t="shared" si="465"/>
        <v>-430.14831475</v>
      </c>
      <c r="Q293" s="64">
        <v>278</v>
      </c>
    </row>
    <row r="294" spans="1:17" ht="12.95" customHeight="1" x14ac:dyDescent="0.2">
      <c r="A294" s="62">
        <v>279</v>
      </c>
      <c r="B294" s="12" t="s">
        <v>10</v>
      </c>
      <c r="C294" s="18">
        <f t="shared" ref="C294:P294" si="466">C297+C308</f>
        <v>139.07387154</v>
      </c>
      <c r="D294" s="18">
        <f t="shared" si="466"/>
        <v>111.01876786000001</v>
      </c>
      <c r="E294" s="18">
        <f t="shared" si="466"/>
        <v>29.277541159999998</v>
      </c>
      <c r="F294" s="18">
        <f t="shared" si="466"/>
        <v>0.54631956999999998</v>
      </c>
      <c r="G294" s="18">
        <f t="shared" si="466"/>
        <v>-1.7687570500000001</v>
      </c>
      <c r="H294" s="18">
        <f t="shared" si="466"/>
        <v>87.320541860000006</v>
      </c>
      <c r="I294" s="18">
        <f t="shared" si="466"/>
        <v>68.765682130000002</v>
      </c>
      <c r="J294" s="18">
        <f t="shared" si="466"/>
        <v>0.21396346000000002</v>
      </c>
      <c r="K294" s="18">
        <f t="shared" si="466"/>
        <v>7.1904972900000006</v>
      </c>
      <c r="L294" s="18">
        <f t="shared" si="466"/>
        <v>11.15039898</v>
      </c>
      <c r="M294" s="18">
        <f t="shared" si="466"/>
        <v>153.90493595999999</v>
      </c>
      <c r="N294" s="18">
        <f t="shared" si="466"/>
        <v>153.65298171999999</v>
      </c>
      <c r="O294" s="18">
        <f t="shared" si="466"/>
        <v>0.12124707000000001</v>
      </c>
      <c r="P294" s="18">
        <f t="shared" si="466"/>
        <v>0.13070716999999998</v>
      </c>
      <c r="Q294" s="64">
        <v>279</v>
      </c>
    </row>
    <row r="295" spans="1:17" ht="12.95" customHeight="1" x14ac:dyDescent="0.2">
      <c r="A295" s="62">
        <v>280</v>
      </c>
      <c r="B295" s="12" t="s">
        <v>11</v>
      </c>
      <c r="C295" s="18">
        <f>C302+C309</f>
        <v>-333.80290980000007</v>
      </c>
      <c r="D295" s="18">
        <f t="shared" ref="D295:G295" si="467">D302+D309</f>
        <v>-527.91725383000005</v>
      </c>
      <c r="E295" s="18">
        <f t="shared" si="467"/>
        <v>330.44555074000004</v>
      </c>
      <c r="F295" s="18">
        <f t="shared" si="467"/>
        <v>-146.98078215999999</v>
      </c>
      <c r="G295" s="18">
        <f t="shared" si="467"/>
        <v>10.649575449999986</v>
      </c>
      <c r="H295" s="18">
        <f>H302+H309</f>
        <v>-2992.2910297099997</v>
      </c>
      <c r="I295" s="18">
        <f t="shared" ref="I295:L295" si="468">I302+I309</f>
        <v>-623.82434837999995</v>
      </c>
      <c r="J295" s="18">
        <f t="shared" si="468"/>
        <v>-591.94274585000005</v>
      </c>
      <c r="K295" s="18">
        <f t="shared" si="468"/>
        <v>-744.06804946</v>
      </c>
      <c r="L295" s="18">
        <f t="shared" si="468"/>
        <v>-1032.45588602</v>
      </c>
      <c r="M295" s="18">
        <f>M302+M309</f>
        <v>-1779.34191633</v>
      </c>
      <c r="N295" s="18">
        <f t="shared" ref="N295:P295" si="469">N302+N309</f>
        <v>-746.73591629999999</v>
      </c>
      <c r="O295" s="18">
        <f t="shared" si="469"/>
        <v>-602.32697810999991</v>
      </c>
      <c r="P295" s="18">
        <f t="shared" si="469"/>
        <v>-430.27902191999999</v>
      </c>
      <c r="Q295" s="64">
        <v>280</v>
      </c>
    </row>
    <row r="296" spans="1:17" ht="12.95" customHeight="1" x14ac:dyDescent="0.2">
      <c r="A296" s="62">
        <v>281</v>
      </c>
      <c r="B296" s="34" t="s">
        <v>177</v>
      </c>
      <c r="C296" s="18">
        <f t="shared" ref="C296:P296" si="470">C297+C302</f>
        <v>-895.19193537000001</v>
      </c>
      <c r="D296" s="18">
        <f t="shared" si="470"/>
        <v>40.895399460000007</v>
      </c>
      <c r="E296" s="18">
        <f t="shared" si="470"/>
        <v>-360.22324852999992</v>
      </c>
      <c r="F296" s="18">
        <f t="shared" si="470"/>
        <v>-223.88472138</v>
      </c>
      <c r="G296" s="18">
        <f t="shared" si="470"/>
        <v>-351.97936491999997</v>
      </c>
      <c r="H296" s="18">
        <f t="shared" si="470"/>
        <v>-769.66025723999996</v>
      </c>
      <c r="I296" s="18">
        <f t="shared" si="470"/>
        <v>-164.55773046999997</v>
      </c>
      <c r="J296" s="18">
        <f t="shared" si="470"/>
        <v>-162.81613605000001</v>
      </c>
      <c r="K296" s="18">
        <f t="shared" si="470"/>
        <v>-145.02590816000003</v>
      </c>
      <c r="L296" s="18">
        <f t="shared" si="470"/>
        <v>-297.26048256000001</v>
      </c>
      <c r="M296" s="18">
        <f t="shared" si="470"/>
        <v>-210.85148370999997</v>
      </c>
      <c r="N296" s="18">
        <f t="shared" si="470"/>
        <v>-58.267789240000013</v>
      </c>
      <c r="O296" s="18">
        <f t="shared" si="470"/>
        <v>-86.202257960000011</v>
      </c>
      <c r="P296" s="18">
        <f t="shared" si="470"/>
        <v>-66.381436510000015</v>
      </c>
      <c r="Q296" s="64">
        <v>281</v>
      </c>
    </row>
    <row r="297" spans="1:17" ht="12.95" customHeight="1" x14ac:dyDescent="0.2">
      <c r="A297" s="62">
        <v>282</v>
      </c>
      <c r="B297" s="12" t="s">
        <v>10</v>
      </c>
      <c r="C297" s="16">
        <f>C298+C299+C300+C301</f>
        <v>139.07387154</v>
      </c>
      <c r="D297" s="16">
        <f t="shared" ref="D297:G297" si="471">D298+D299+D300+D301</f>
        <v>111.01876786000001</v>
      </c>
      <c r="E297" s="16">
        <f t="shared" si="471"/>
        <v>29.277541159999998</v>
      </c>
      <c r="F297" s="16">
        <f t="shared" si="471"/>
        <v>0.54631956999999998</v>
      </c>
      <c r="G297" s="16">
        <f t="shared" si="471"/>
        <v>-1.7687570500000001</v>
      </c>
      <c r="H297" s="16">
        <f>H298+H299+H300+H301</f>
        <v>87.320541860000006</v>
      </c>
      <c r="I297" s="16">
        <f t="shared" ref="I297:L297" si="472">I298+I299+I300+I301</f>
        <v>68.765682130000002</v>
      </c>
      <c r="J297" s="16">
        <f t="shared" si="472"/>
        <v>0.21396346000000002</v>
      </c>
      <c r="K297" s="16">
        <f t="shared" si="472"/>
        <v>7.1904972900000006</v>
      </c>
      <c r="L297" s="16">
        <f t="shared" si="472"/>
        <v>11.15039898</v>
      </c>
      <c r="M297" s="16">
        <f>M298+M299+M300+M301</f>
        <v>153.90493595999999</v>
      </c>
      <c r="N297" s="16">
        <f t="shared" ref="N297:P297" si="473">N298+N299+N300+N301</f>
        <v>153.65298171999999</v>
      </c>
      <c r="O297" s="16">
        <f t="shared" si="473"/>
        <v>0.12124707000000001</v>
      </c>
      <c r="P297" s="16">
        <f t="shared" si="473"/>
        <v>0.13070716999999998</v>
      </c>
      <c r="Q297" s="64">
        <v>282</v>
      </c>
    </row>
    <row r="298" spans="1:17" ht="12.95" customHeight="1" x14ac:dyDescent="0.2">
      <c r="A298" s="62">
        <v>283</v>
      </c>
      <c r="B298" s="35" t="s">
        <v>178</v>
      </c>
      <c r="C298" s="18">
        <f t="shared" ref="C298:C301" si="474">D298+E298+F298+G298</f>
        <v>26.102801029999998</v>
      </c>
      <c r="D298" s="18">
        <v>0.12840035</v>
      </c>
      <c r="E298" s="18">
        <v>28.586621659999999</v>
      </c>
      <c r="F298" s="18">
        <v>-0.14368043</v>
      </c>
      <c r="G298" s="18">
        <v>-2.4685405500000002</v>
      </c>
      <c r="H298" s="18">
        <f t="shared" ref="H298:H301" si="475">I298+J298+K298+L298</f>
        <v>66.616967580000008</v>
      </c>
      <c r="I298" s="15">
        <v>55.784444630000003</v>
      </c>
      <c r="J298" s="15">
        <v>1.1269670000000001E-2</v>
      </c>
      <c r="K298" s="15">
        <v>0.23288928</v>
      </c>
      <c r="L298" s="15">
        <v>10.588364</v>
      </c>
      <c r="M298" s="18">
        <f t="shared" ref="M298:M301" si="476">N298+O298+P298</f>
        <v>15.237134430000001</v>
      </c>
      <c r="N298" s="15">
        <v>15.07199666</v>
      </c>
      <c r="O298" s="15">
        <v>8.1527420000000003E-2</v>
      </c>
      <c r="P298" s="15">
        <v>8.361035E-2</v>
      </c>
      <c r="Q298" s="64">
        <v>283</v>
      </c>
    </row>
    <row r="299" spans="1:17" ht="12.95" customHeight="1" x14ac:dyDescent="0.2">
      <c r="A299" s="62">
        <v>284</v>
      </c>
      <c r="B299" s="35" t="s">
        <v>179</v>
      </c>
      <c r="C299" s="18">
        <f t="shared" si="474"/>
        <v>112.97107051</v>
      </c>
      <c r="D299" s="18">
        <v>110.89036751</v>
      </c>
      <c r="E299" s="18">
        <v>0.69091950000000002</v>
      </c>
      <c r="F299" s="18">
        <v>0.69</v>
      </c>
      <c r="G299" s="18">
        <v>0.6997835</v>
      </c>
      <c r="H299" s="18">
        <f t="shared" si="475"/>
        <v>20.703574280000002</v>
      </c>
      <c r="I299" s="15">
        <v>12.981237500000001</v>
      </c>
      <c r="J299" s="15">
        <v>0.20269379000000001</v>
      </c>
      <c r="K299" s="15">
        <v>6.9576080100000004</v>
      </c>
      <c r="L299" s="15">
        <v>0.56203497999999996</v>
      </c>
      <c r="M299" s="18">
        <f t="shared" si="476"/>
        <v>138.66780152999999</v>
      </c>
      <c r="N299" s="15">
        <v>138.58098505999999</v>
      </c>
      <c r="O299" s="15">
        <v>3.9719650000000002E-2</v>
      </c>
      <c r="P299" s="15">
        <v>4.7096819999999998E-2</v>
      </c>
      <c r="Q299" s="64">
        <v>284</v>
      </c>
    </row>
    <row r="300" spans="1:17" ht="12.95" customHeight="1" x14ac:dyDescent="0.2">
      <c r="A300" s="62">
        <v>285</v>
      </c>
      <c r="B300" s="35" t="s">
        <v>180</v>
      </c>
      <c r="C300" s="18">
        <f t="shared" si="474"/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f t="shared" si="475"/>
        <v>0</v>
      </c>
      <c r="I300" s="15">
        <v>0</v>
      </c>
      <c r="J300" s="15">
        <v>0</v>
      </c>
      <c r="K300" s="15">
        <v>0</v>
      </c>
      <c r="L300" s="15">
        <v>0</v>
      </c>
      <c r="M300" s="18">
        <f t="shared" si="476"/>
        <v>0</v>
      </c>
      <c r="N300" s="15">
        <v>0</v>
      </c>
      <c r="O300" s="15">
        <v>0</v>
      </c>
      <c r="P300" s="15">
        <v>0</v>
      </c>
      <c r="Q300" s="64">
        <v>285</v>
      </c>
    </row>
    <row r="301" spans="1:17" ht="12.95" customHeight="1" x14ac:dyDescent="0.2">
      <c r="A301" s="62">
        <v>286</v>
      </c>
      <c r="B301" s="35" t="s">
        <v>181</v>
      </c>
      <c r="C301" s="18">
        <f t="shared" si="474"/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f t="shared" si="475"/>
        <v>0</v>
      </c>
      <c r="I301" s="15">
        <v>0</v>
      </c>
      <c r="J301" s="15">
        <v>0</v>
      </c>
      <c r="K301" s="15">
        <v>0</v>
      </c>
      <c r="L301" s="15">
        <v>0</v>
      </c>
      <c r="M301" s="18">
        <f t="shared" si="476"/>
        <v>0</v>
      </c>
      <c r="N301" s="15">
        <v>0</v>
      </c>
      <c r="O301" s="15">
        <v>0</v>
      </c>
      <c r="P301" s="15">
        <v>0</v>
      </c>
      <c r="Q301" s="64">
        <v>286</v>
      </c>
    </row>
    <row r="302" spans="1:17" ht="12.95" customHeight="1" x14ac:dyDescent="0.2">
      <c r="A302" s="62">
        <v>287</v>
      </c>
      <c r="B302" s="12" t="s">
        <v>11</v>
      </c>
      <c r="C302" s="16">
        <f>C303+C304+C305+C306</f>
        <v>-1034.26580691</v>
      </c>
      <c r="D302" s="16">
        <f t="shared" ref="D302:G302" si="477">D303+D304+D305+D306</f>
        <v>-70.123368400000004</v>
      </c>
      <c r="E302" s="16">
        <f t="shared" si="477"/>
        <v>-389.50078968999992</v>
      </c>
      <c r="F302" s="16">
        <f t="shared" si="477"/>
        <v>-224.43104095000001</v>
      </c>
      <c r="G302" s="16">
        <f t="shared" si="477"/>
        <v>-350.21060786999999</v>
      </c>
      <c r="H302" s="16">
        <f>H303+H304+H305+H306</f>
        <v>-856.98079910000001</v>
      </c>
      <c r="I302" s="16">
        <f t="shared" ref="I302:L302" si="478">I303+I304+I305+I306</f>
        <v>-233.32341259999998</v>
      </c>
      <c r="J302" s="16">
        <f t="shared" si="478"/>
        <v>-163.03009951000001</v>
      </c>
      <c r="K302" s="16">
        <f t="shared" si="478"/>
        <v>-152.21640545000002</v>
      </c>
      <c r="L302" s="16">
        <f t="shared" si="478"/>
        <v>-308.41088153999999</v>
      </c>
      <c r="M302" s="16">
        <f>M303+M304+M305+M306</f>
        <v>-364.75641966999996</v>
      </c>
      <c r="N302" s="16">
        <f t="shared" ref="N302:P302" si="479">N303+N304+N305+N306</f>
        <v>-211.92077096</v>
      </c>
      <c r="O302" s="16">
        <f t="shared" si="479"/>
        <v>-86.323505030000007</v>
      </c>
      <c r="P302" s="16">
        <f t="shared" si="479"/>
        <v>-66.512143680000008</v>
      </c>
      <c r="Q302" s="64">
        <v>287</v>
      </c>
    </row>
    <row r="303" spans="1:17" ht="12.95" customHeight="1" x14ac:dyDescent="0.2">
      <c r="A303" s="62">
        <v>288</v>
      </c>
      <c r="B303" s="35" t="s">
        <v>178</v>
      </c>
      <c r="C303" s="18">
        <f t="shared" ref="C303:C306" si="480">D303+E303+F303+G303</f>
        <v>-387.68705365</v>
      </c>
      <c r="D303" s="18">
        <v>-9.1003423399999992</v>
      </c>
      <c r="E303" s="18">
        <v>-296.11904493999998</v>
      </c>
      <c r="F303" s="18">
        <v>-19.730635790000001</v>
      </c>
      <c r="G303" s="18">
        <v>-62.737030580000003</v>
      </c>
      <c r="H303" s="18">
        <f t="shared" ref="H303:H306" si="481">I303+J303+K303+L303</f>
        <v>-199.4921271</v>
      </c>
      <c r="I303" s="15">
        <v>-80.885894039999997</v>
      </c>
      <c r="J303" s="15">
        <v>-16.422789179999999</v>
      </c>
      <c r="K303" s="15">
        <v>-80.554831770000007</v>
      </c>
      <c r="L303" s="15">
        <v>-21.628612109999999</v>
      </c>
      <c r="M303" s="18">
        <f t="shared" ref="M303:M306" si="482">N303+O303+P303</f>
        <v>-34.112200660000006</v>
      </c>
      <c r="N303" s="15">
        <v>35.666558019999997</v>
      </c>
      <c r="O303" s="15">
        <v>-33.808213139999999</v>
      </c>
      <c r="P303" s="15">
        <v>-35.970545540000003</v>
      </c>
      <c r="Q303" s="64">
        <v>288</v>
      </c>
    </row>
    <row r="304" spans="1:17" ht="12.95" customHeight="1" x14ac:dyDescent="0.2">
      <c r="A304" s="62">
        <v>289</v>
      </c>
      <c r="B304" s="35" t="s">
        <v>179</v>
      </c>
      <c r="C304" s="18">
        <f t="shared" si="480"/>
        <v>-75.136130659999992</v>
      </c>
      <c r="D304" s="18">
        <v>-17.283018559999999</v>
      </c>
      <c r="E304" s="18">
        <v>-8.5352477199999992</v>
      </c>
      <c r="F304" s="18">
        <v>-50.455088009999997</v>
      </c>
      <c r="G304" s="18">
        <v>1.13722363</v>
      </c>
      <c r="H304" s="18">
        <f t="shared" si="481"/>
        <v>87.909074069999988</v>
      </c>
      <c r="I304" s="15">
        <v>-5.5995799799999997</v>
      </c>
      <c r="J304" s="15">
        <v>-0.34660841999999997</v>
      </c>
      <c r="K304" s="15">
        <v>154.06633445</v>
      </c>
      <c r="L304" s="15">
        <v>-60.21107198</v>
      </c>
      <c r="M304" s="18">
        <f t="shared" si="482"/>
        <v>-119.16794301</v>
      </c>
      <c r="N304" s="15">
        <v>-125.12673598000001</v>
      </c>
      <c r="O304" s="15">
        <v>5.0816101099999997</v>
      </c>
      <c r="P304" s="15">
        <v>0.87718286000000001</v>
      </c>
      <c r="Q304" s="64">
        <v>289</v>
      </c>
    </row>
    <row r="305" spans="1:17" ht="12.95" customHeight="1" x14ac:dyDescent="0.2">
      <c r="A305" s="62">
        <v>290</v>
      </c>
      <c r="B305" s="35" t="s">
        <v>180</v>
      </c>
      <c r="C305" s="18">
        <f t="shared" si="480"/>
        <v>-158.04636285999999</v>
      </c>
      <c r="D305" s="18">
        <v>-0.77400000000000002</v>
      </c>
      <c r="E305" s="18">
        <v>-2.9999995400000001</v>
      </c>
      <c r="F305" s="18">
        <v>-70.5</v>
      </c>
      <c r="G305" s="18">
        <v>-83.772363319999997</v>
      </c>
      <c r="H305" s="18">
        <f t="shared" si="481"/>
        <v>-414.34510400000005</v>
      </c>
      <c r="I305" s="15">
        <v>-100.5</v>
      </c>
      <c r="J305" s="15">
        <v>-51.557113000000001</v>
      </c>
      <c r="K305" s="15">
        <v>-151.79422700000001</v>
      </c>
      <c r="L305" s="15">
        <v>-110.493764</v>
      </c>
      <c r="M305" s="18">
        <f t="shared" si="482"/>
        <v>-124.19184399999999</v>
      </c>
      <c r="N305" s="15">
        <v>-94.982834999999994</v>
      </c>
      <c r="O305" s="15">
        <v>-16.532502000000001</v>
      </c>
      <c r="P305" s="15">
        <v>-12.676507000000001</v>
      </c>
      <c r="Q305" s="64">
        <v>290</v>
      </c>
    </row>
    <row r="306" spans="1:17" ht="12.95" customHeight="1" x14ac:dyDescent="0.2">
      <c r="A306" s="62">
        <v>291</v>
      </c>
      <c r="B306" s="35" t="s">
        <v>181</v>
      </c>
      <c r="C306" s="18">
        <f t="shared" si="480"/>
        <v>-413.39625974</v>
      </c>
      <c r="D306" s="18">
        <v>-42.966007500000003</v>
      </c>
      <c r="E306" s="18">
        <v>-81.846497490000004</v>
      </c>
      <c r="F306" s="18">
        <v>-83.745317150000005</v>
      </c>
      <c r="G306" s="18">
        <v>-204.83843759999999</v>
      </c>
      <c r="H306" s="18">
        <f t="shared" si="481"/>
        <v>-331.05264206999999</v>
      </c>
      <c r="I306" s="15">
        <v>-46.337938579999999</v>
      </c>
      <c r="J306" s="15">
        <v>-94.703588909999993</v>
      </c>
      <c r="K306" s="15">
        <v>-73.933681129999997</v>
      </c>
      <c r="L306" s="15">
        <v>-116.07743345</v>
      </c>
      <c r="M306" s="18">
        <f t="shared" si="482"/>
        <v>-87.284431999999995</v>
      </c>
      <c r="N306" s="15">
        <v>-27.477758000000001</v>
      </c>
      <c r="O306" s="15">
        <v>-41.064399999999999</v>
      </c>
      <c r="P306" s="15">
        <v>-18.742273999999998</v>
      </c>
      <c r="Q306" s="64">
        <v>291</v>
      </c>
    </row>
    <row r="307" spans="1:17" ht="12.95" customHeight="1" x14ac:dyDescent="0.2">
      <c r="A307" s="62">
        <v>292</v>
      </c>
      <c r="B307" s="34" t="s">
        <v>182</v>
      </c>
      <c r="C307" s="18">
        <f>C308+C309</f>
        <v>700.46289710999997</v>
      </c>
      <c r="D307" s="15">
        <f t="shared" ref="D307:G307" si="483">D308+D309</f>
        <v>-457.79388543000005</v>
      </c>
      <c r="E307" s="15">
        <f t="shared" si="483"/>
        <v>719.94634042999996</v>
      </c>
      <c r="F307" s="15">
        <f t="shared" si="483"/>
        <v>77.450258790000021</v>
      </c>
      <c r="G307" s="15">
        <f t="shared" si="483"/>
        <v>360.86018331999998</v>
      </c>
      <c r="H307" s="18">
        <f>H308+H309</f>
        <v>-2135.31023061</v>
      </c>
      <c r="I307" s="15">
        <f t="shared" ref="I307:L307" si="484">I308+I309</f>
        <v>-390.50093577999996</v>
      </c>
      <c r="J307" s="15">
        <f t="shared" si="484"/>
        <v>-428.91264634000004</v>
      </c>
      <c r="K307" s="15">
        <f t="shared" si="484"/>
        <v>-591.85164400999997</v>
      </c>
      <c r="L307" s="15">
        <f t="shared" si="484"/>
        <v>-724.04500447999999</v>
      </c>
      <c r="M307" s="18">
        <f>M308+M309</f>
        <v>-1414.58549666</v>
      </c>
      <c r="N307" s="15">
        <f t="shared" ref="N307:P307" si="485">N308+N309</f>
        <v>-534.81514533999996</v>
      </c>
      <c r="O307" s="15">
        <f t="shared" si="485"/>
        <v>-516.00347307999994</v>
      </c>
      <c r="P307" s="15">
        <f t="shared" si="485"/>
        <v>-363.76687823999998</v>
      </c>
      <c r="Q307" s="64">
        <v>292</v>
      </c>
    </row>
    <row r="308" spans="1:17" ht="12.95" customHeight="1" x14ac:dyDescent="0.2">
      <c r="A308" s="62">
        <v>293</v>
      </c>
      <c r="B308" s="12" t="s">
        <v>10</v>
      </c>
      <c r="C308" s="18">
        <f t="shared" ref="C308" si="486">D308+E308+F308+G308</f>
        <v>0</v>
      </c>
      <c r="D308" s="18">
        <v>0</v>
      </c>
      <c r="E308" s="18">
        <v>0</v>
      </c>
      <c r="F308" s="18">
        <v>0</v>
      </c>
      <c r="G308" s="18">
        <v>0</v>
      </c>
      <c r="H308" s="18">
        <f t="shared" ref="H308" si="487">I308+J308+K308+L308</f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f>N308+O308+P308</f>
        <v>0</v>
      </c>
      <c r="N308" s="18">
        <v>0</v>
      </c>
      <c r="O308" s="18">
        <v>0</v>
      </c>
      <c r="P308" s="18">
        <v>0</v>
      </c>
      <c r="Q308" s="64">
        <v>293</v>
      </c>
    </row>
    <row r="309" spans="1:17" ht="12.95" customHeight="1" x14ac:dyDescent="0.2">
      <c r="A309" s="62">
        <v>294</v>
      </c>
      <c r="B309" s="12" t="s">
        <v>11</v>
      </c>
      <c r="C309" s="16">
        <f>C310+C311+C312+C313</f>
        <v>700.46289710999997</v>
      </c>
      <c r="D309" s="16">
        <f t="shared" ref="D309:G309" si="488">D310+D311+D312+D313</f>
        <v>-457.79388543000005</v>
      </c>
      <c r="E309" s="16">
        <f t="shared" si="488"/>
        <v>719.94634042999996</v>
      </c>
      <c r="F309" s="16">
        <f t="shared" si="488"/>
        <v>77.450258790000021</v>
      </c>
      <c r="G309" s="16">
        <f t="shared" si="488"/>
        <v>360.86018331999998</v>
      </c>
      <c r="H309" s="16">
        <f>H310+H311+H312+H313</f>
        <v>-2135.31023061</v>
      </c>
      <c r="I309" s="16">
        <f t="shared" ref="I309:L309" si="489">I310+I311+I312+I313</f>
        <v>-390.50093577999996</v>
      </c>
      <c r="J309" s="16">
        <f t="shared" si="489"/>
        <v>-428.91264634000004</v>
      </c>
      <c r="K309" s="16">
        <f t="shared" si="489"/>
        <v>-591.85164400999997</v>
      </c>
      <c r="L309" s="16">
        <f t="shared" si="489"/>
        <v>-724.04500447999999</v>
      </c>
      <c r="M309" s="16">
        <f>M310+M311+M312+M313</f>
        <v>-1414.58549666</v>
      </c>
      <c r="N309" s="16">
        <f t="shared" ref="N309:P309" si="490">N310+N311+N312+N313</f>
        <v>-534.81514533999996</v>
      </c>
      <c r="O309" s="16">
        <f t="shared" si="490"/>
        <v>-516.00347307999994</v>
      </c>
      <c r="P309" s="16">
        <f t="shared" si="490"/>
        <v>-363.76687823999998</v>
      </c>
      <c r="Q309" s="64">
        <v>294</v>
      </c>
    </row>
    <row r="310" spans="1:17" ht="12.95" customHeight="1" x14ac:dyDescent="0.2">
      <c r="A310" s="62">
        <v>295</v>
      </c>
      <c r="B310" s="35" t="s">
        <v>178</v>
      </c>
      <c r="C310" s="18">
        <f t="shared" ref="C310:C313" si="491">D310+E310+F310+G310</f>
        <v>-6.6241261699999967</v>
      </c>
      <c r="D310" s="18">
        <v>-158.37074648000001</v>
      </c>
      <c r="E310" s="18">
        <v>210.63639011000001</v>
      </c>
      <c r="F310" s="18">
        <v>-119.39391581</v>
      </c>
      <c r="G310" s="18">
        <v>60.504146009999999</v>
      </c>
      <c r="H310" s="18">
        <f t="shared" ref="H310:H313" si="492">I310+J310+K310+L310</f>
        <v>-408.56389883000003</v>
      </c>
      <c r="I310" s="15">
        <v>-72.038327499999994</v>
      </c>
      <c r="J310" s="15">
        <v>-131.02032622999999</v>
      </c>
      <c r="K310" s="15">
        <v>-86.708059239999997</v>
      </c>
      <c r="L310" s="15">
        <v>-118.79718586</v>
      </c>
      <c r="M310" s="18">
        <f t="shared" ref="M310:M313" si="493">N310+O310+P310</f>
        <v>-496.91003598999998</v>
      </c>
      <c r="N310" s="15">
        <v>-210.17786240999999</v>
      </c>
      <c r="O310" s="15">
        <v>-204.55001612999999</v>
      </c>
      <c r="P310" s="15">
        <v>-82.182157450000005</v>
      </c>
      <c r="Q310" s="64">
        <v>295</v>
      </c>
    </row>
    <row r="311" spans="1:17" ht="12.95" customHeight="1" x14ac:dyDescent="0.2">
      <c r="A311" s="62">
        <v>296</v>
      </c>
      <c r="B311" s="35" t="s">
        <v>179</v>
      </c>
      <c r="C311" s="18">
        <f t="shared" si="491"/>
        <v>-138.23492175000001</v>
      </c>
      <c r="D311" s="18">
        <v>-122.0006941</v>
      </c>
      <c r="E311" s="18">
        <v>-25.13058049</v>
      </c>
      <c r="F311" s="18">
        <v>28.867837690000002</v>
      </c>
      <c r="G311" s="18">
        <v>-19.97148485</v>
      </c>
      <c r="H311" s="18">
        <f t="shared" si="492"/>
        <v>-255.20046431000003</v>
      </c>
      <c r="I311" s="15">
        <v>-50.358563369999999</v>
      </c>
      <c r="J311" s="15">
        <v>-27.253208480000001</v>
      </c>
      <c r="K311" s="15">
        <v>-191.39754472999999</v>
      </c>
      <c r="L311" s="15">
        <v>13.808852269999999</v>
      </c>
      <c r="M311" s="18">
        <f t="shared" si="493"/>
        <v>-142.91869287</v>
      </c>
      <c r="N311" s="15">
        <v>-50.04420064</v>
      </c>
      <c r="O311" s="15">
        <v>-36.816746010000003</v>
      </c>
      <c r="P311" s="15">
        <v>-56.057746219999999</v>
      </c>
      <c r="Q311" s="64">
        <v>296</v>
      </c>
    </row>
    <row r="312" spans="1:17" ht="12.95" customHeight="1" x14ac:dyDescent="0.2">
      <c r="A312" s="62">
        <v>297</v>
      </c>
      <c r="B312" s="35" t="s">
        <v>180</v>
      </c>
      <c r="C312" s="18">
        <f t="shared" si="491"/>
        <v>1.3480705100000026</v>
      </c>
      <c r="D312" s="18">
        <v>-36.285979359999999</v>
      </c>
      <c r="E312" s="18">
        <v>23.605408400000002</v>
      </c>
      <c r="F312" s="18">
        <v>10.53745655</v>
      </c>
      <c r="G312" s="18">
        <v>3.4911849199999998</v>
      </c>
      <c r="H312" s="18">
        <f t="shared" si="492"/>
        <v>-338.73224392999998</v>
      </c>
      <c r="I312" s="15">
        <v>-101.23527281</v>
      </c>
      <c r="J312" s="15">
        <v>-112.71770875</v>
      </c>
      <c r="K312" s="15">
        <v>41.978162240000003</v>
      </c>
      <c r="L312" s="15">
        <v>-166.75742460999999</v>
      </c>
      <c r="M312" s="18">
        <f t="shared" si="493"/>
        <v>-46.400991689999998</v>
      </c>
      <c r="N312" s="15">
        <v>2.0383121200000001</v>
      </c>
      <c r="O312" s="15">
        <v>-35.764478689999997</v>
      </c>
      <c r="P312" s="15">
        <v>-12.67482512</v>
      </c>
      <c r="Q312" s="64">
        <v>297</v>
      </c>
    </row>
    <row r="313" spans="1:17" ht="12.95" customHeight="1" x14ac:dyDescent="0.2">
      <c r="A313" s="62">
        <v>298</v>
      </c>
      <c r="B313" s="35" t="s">
        <v>181</v>
      </c>
      <c r="C313" s="18">
        <f t="shared" si="491"/>
        <v>843.97387451999998</v>
      </c>
      <c r="D313" s="18">
        <v>-141.13646549000001</v>
      </c>
      <c r="E313" s="18">
        <v>510.83512241</v>
      </c>
      <c r="F313" s="18">
        <v>157.43888036000001</v>
      </c>
      <c r="G313" s="18">
        <v>316.83633723999998</v>
      </c>
      <c r="H313" s="18">
        <f t="shared" si="492"/>
        <v>-1132.81362354</v>
      </c>
      <c r="I313" s="15">
        <v>-166.8687721</v>
      </c>
      <c r="J313" s="15">
        <v>-157.92140287999999</v>
      </c>
      <c r="K313" s="15">
        <v>-355.72420227999999</v>
      </c>
      <c r="L313" s="15">
        <v>-452.29924627999998</v>
      </c>
      <c r="M313" s="18">
        <f t="shared" si="493"/>
        <v>-728.35577611000008</v>
      </c>
      <c r="N313" s="15">
        <v>-276.63139440999998</v>
      </c>
      <c r="O313" s="15">
        <v>-238.87223225</v>
      </c>
      <c r="P313" s="15">
        <v>-212.85214945000001</v>
      </c>
      <c r="Q313" s="64">
        <v>298</v>
      </c>
    </row>
    <row r="314" spans="1:17" ht="12.95" customHeight="1" x14ac:dyDescent="0.2">
      <c r="A314" s="62">
        <v>299</v>
      </c>
      <c r="B314" s="33" t="s">
        <v>183</v>
      </c>
      <c r="C314" s="18">
        <f>C315+C316</f>
        <v>0</v>
      </c>
      <c r="D314" s="18">
        <f t="shared" ref="D314:G314" si="494">D315+D316</f>
        <v>0</v>
      </c>
      <c r="E314" s="18">
        <f t="shared" si="494"/>
        <v>0</v>
      </c>
      <c r="F314" s="18">
        <f t="shared" si="494"/>
        <v>0</v>
      </c>
      <c r="G314" s="18">
        <f t="shared" si="494"/>
        <v>0</v>
      </c>
      <c r="H314" s="18">
        <f>H315+H316</f>
        <v>0</v>
      </c>
      <c r="I314" s="18">
        <f t="shared" ref="I314:L314" si="495">I315+I316</f>
        <v>0</v>
      </c>
      <c r="J314" s="18">
        <f t="shared" si="495"/>
        <v>0</v>
      </c>
      <c r="K314" s="18">
        <f t="shared" si="495"/>
        <v>0</v>
      </c>
      <c r="L314" s="18">
        <f t="shared" si="495"/>
        <v>0</v>
      </c>
      <c r="M314" s="18">
        <f>M315+M316</f>
        <v>0</v>
      </c>
      <c r="N314" s="18">
        <f t="shared" ref="N314:P314" si="496">N315+N316</f>
        <v>0</v>
      </c>
      <c r="O314" s="18">
        <f t="shared" si="496"/>
        <v>0</v>
      </c>
      <c r="P314" s="18">
        <f t="shared" si="496"/>
        <v>0</v>
      </c>
      <c r="Q314" s="64">
        <v>299</v>
      </c>
    </row>
    <row r="315" spans="1:17" ht="12.95" customHeight="1" x14ac:dyDescent="0.2">
      <c r="A315" s="62">
        <v>300</v>
      </c>
      <c r="B315" s="12" t="s">
        <v>10</v>
      </c>
      <c r="C315" s="18">
        <f t="shared" ref="C315:C316" si="497">D315+E315+F315+G315</f>
        <v>0</v>
      </c>
      <c r="D315" s="18">
        <v>0</v>
      </c>
      <c r="E315" s="18">
        <v>0</v>
      </c>
      <c r="F315" s="18">
        <v>0</v>
      </c>
      <c r="G315" s="18">
        <v>0</v>
      </c>
      <c r="H315" s="18">
        <f t="shared" ref="H315:H316" si="498">I315+J315+K315+L315</f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f t="shared" ref="M315:M316" si="499">N315+O315+P315</f>
        <v>0</v>
      </c>
      <c r="N315" s="18">
        <v>0</v>
      </c>
      <c r="O315" s="18">
        <v>0</v>
      </c>
      <c r="P315" s="18">
        <v>0</v>
      </c>
      <c r="Q315" s="64">
        <v>300</v>
      </c>
    </row>
    <row r="316" spans="1:17" ht="12.95" customHeight="1" x14ac:dyDescent="0.2">
      <c r="A316" s="62">
        <v>301</v>
      </c>
      <c r="B316" s="12" t="s">
        <v>11</v>
      </c>
      <c r="C316" s="18">
        <f t="shared" si="497"/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f t="shared" si="498"/>
        <v>0</v>
      </c>
      <c r="I316" s="18">
        <v>0</v>
      </c>
      <c r="J316" s="18">
        <v>0</v>
      </c>
      <c r="K316" s="18">
        <v>0</v>
      </c>
      <c r="L316" s="18">
        <v>0</v>
      </c>
      <c r="M316" s="18">
        <f t="shared" si="499"/>
        <v>0</v>
      </c>
      <c r="N316" s="18">
        <v>0</v>
      </c>
      <c r="O316" s="18">
        <v>0</v>
      </c>
      <c r="P316" s="18">
        <v>0</v>
      </c>
      <c r="Q316" s="64">
        <v>301</v>
      </c>
    </row>
    <row r="317" spans="1:17" ht="12.95" customHeight="1" x14ac:dyDescent="0.2">
      <c r="A317" s="62">
        <v>302</v>
      </c>
      <c r="B317" s="31" t="s">
        <v>184</v>
      </c>
      <c r="C317" s="65">
        <f>C318+C319</f>
        <v>-896.0107803300001</v>
      </c>
      <c r="D317" s="65">
        <f t="shared" ref="D317:G317" si="500">D318+D319</f>
        <v>-290.83232000999999</v>
      </c>
      <c r="E317" s="65">
        <f t="shared" si="500"/>
        <v>-127.82362254</v>
      </c>
      <c r="F317" s="65">
        <f t="shared" si="500"/>
        <v>-330.84754849000001</v>
      </c>
      <c r="G317" s="65">
        <f t="shared" si="500"/>
        <v>-146.50728929000002</v>
      </c>
      <c r="H317" s="65">
        <f>H318+H319</f>
        <v>-1137.56552586</v>
      </c>
      <c r="I317" s="65">
        <f t="shared" ref="I317:P317" si="501">I318+I319</f>
        <v>-378.93244848000001</v>
      </c>
      <c r="J317" s="65">
        <f t="shared" si="501"/>
        <v>-146.00938298</v>
      </c>
      <c r="K317" s="65">
        <f t="shared" si="501"/>
        <v>-480.96454649000003</v>
      </c>
      <c r="L317" s="65">
        <f t="shared" si="501"/>
        <v>-131.65914791</v>
      </c>
      <c r="M317" s="65">
        <f t="shared" si="501"/>
        <v>-888.17499323999994</v>
      </c>
      <c r="N317" s="65">
        <f t="shared" si="501"/>
        <v>-394.62284578000003</v>
      </c>
      <c r="O317" s="65">
        <f t="shared" si="501"/>
        <v>-65.069393960000014</v>
      </c>
      <c r="P317" s="65">
        <f t="shared" si="501"/>
        <v>-428.48275349999994</v>
      </c>
      <c r="Q317" s="64">
        <v>302</v>
      </c>
    </row>
    <row r="318" spans="1:17" ht="12.95" customHeight="1" x14ac:dyDescent="0.2">
      <c r="A318" s="62">
        <v>303</v>
      </c>
      <c r="B318" s="12" t="s">
        <v>10</v>
      </c>
      <c r="C318" s="18">
        <f t="shared" ref="C318:P319" si="502">C321+C336</f>
        <v>282.57559365999998</v>
      </c>
      <c r="D318" s="18">
        <f t="shared" si="502"/>
        <v>86.374443460000009</v>
      </c>
      <c r="E318" s="18">
        <f t="shared" si="502"/>
        <v>68.112792490000004</v>
      </c>
      <c r="F318" s="18">
        <f t="shared" si="502"/>
        <v>69.646676129999989</v>
      </c>
      <c r="G318" s="18">
        <f t="shared" si="502"/>
        <v>58.441681580000001</v>
      </c>
      <c r="H318" s="18">
        <f t="shared" si="502"/>
        <v>267.39950685000002</v>
      </c>
      <c r="I318" s="18">
        <f t="shared" si="502"/>
        <v>71.536045420000008</v>
      </c>
      <c r="J318" s="18">
        <f t="shared" si="502"/>
        <v>60.560308689999999</v>
      </c>
      <c r="K318" s="18">
        <f t="shared" si="502"/>
        <v>67.202093779999998</v>
      </c>
      <c r="L318" s="18">
        <f t="shared" si="502"/>
        <v>68.101058960000003</v>
      </c>
      <c r="M318" s="18">
        <f t="shared" si="502"/>
        <v>337.17527991999998</v>
      </c>
      <c r="N318" s="18">
        <f t="shared" si="502"/>
        <v>108.56235207</v>
      </c>
      <c r="O318" s="18">
        <f t="shared" si="502"/>
        <v>102.44770320999999</v>
      </c>
      <c r="P318" s="18">
        <f t="shared" si="502"/>
        <v>126.16522463999999</v>
      </c>
      <c r="Q318" s="64">
        <v>303</v>
      </c>
    </row>
    <row r="319" spans="1:17" ht="12.95" customHeight="1" x14ac:dyDescent="0.2">
      <c r="A319" s="62">
        <v>304</v>
      </c>
      <c r="B319" s="12" t="s">
        <v>11</v>
      </c>
      <c r="C319" s="18">
        <f t="shared" si="502"/>
        <v>-1178.5863739900001</v>
      </c>
      <c r="D319" s="18">
        <f t="shared" si="502"/>
        <v>-377.20676347</v>
      </c>
      <c r="E319" s="18">
        <f t="shared" si="502"/>
        <v>-195.93641503000001</v>
      </c>
      <c r="F319" s="18">
        <f t="shared" si="502"/>
        <v>-400.49422462000001</v>
      </c>
      <c r="G319" s="18">
        <f t="shared" si="502"/>
        <v>-204.94897087000001</v>
      </c>
      <c r="H319" s="18">
        <f t="shared" si="502"/>
        <v>-1404.9650327100001</v>
      </c>
      <c r="I319" s="18">
        <f t="shared" si="502"/>
        <v>-450.4684939</v>
      </c>
      <c r="J319" s="18">
        <f t="shared" si="502"/>
        <v>-206.56969167</v>
      </c>
      <c r="K319" s="18">
        <f t="shared" si="502"/>
        <v>-548.16664027000002</v>
      </c>
      <c r="L319" s="18">
        <f t="shared" si="502"/>
        <v>-199.76020686999999</v>
      </c>
      <c r="M319" s="18">
        <f t="shared" si="502"/>
        <v>-1225.3502731599999</v>
      </c>
      <c r="N319" s="18">
        <f t="shared" si="502"/>
        <v>-503.18519785000001</v>
      </c>
      <c r="O319" s="18">
        <f t="shared" si="502"/>
        <v>-167.51709717</v>
      </c>
      <c r="P319" s="18">
        <f t="shared" si="502"/>
        <v>-554.64797813999996</v>
      </c>
      <c r="Q319" s="64">
        <v>304</v>
      </c>
    </row>
    <row r="320" spans="1:17" ht="12.95" customHeight="1" x14ac:dyDescent="0.2">
      <c r="A320" s="62">
        <v>305</v>
      </c>
      <c r="B320" s="33" t="s">
        <v>185</v>
      </c>
      <c r="C320" s="18">
        <f>C321+C322</f>
        <v>10.955641629999999</v>
      </c>
      <c r="D320" s="18">
        <f t="shared" ref="D320:G320" si="503">D321+D322</f>
        <v>2.6913258100000004</v>
      </c>
      <c r="E320" s="18">
        <f t="shared" si="503"/>
        <v>2.24645684</v>
      </c>
      <c r="F320" s="18">
        <f t="shared" si="503"/>
        <v>3.68576616</v>
      </c>
      <c r="G320" s="18">
        <f t="shared" si="503"/>
        <v>2.3320928200000002</v>
      </c>
      <c r="H320" s="18">
        <f>H321+H322</f>
        <v>19.61864697</v>
      </c>
      <c r="I320" s="18">
        <f t="shared" ref="I320:P320" si="504">I321+I322</f>
        <v>3.6465009500000001</v>
      </c>
      <c r="J320" s="18">
        <f t="shared" si="504"/>
        <v>5.5342268399999996</v>
      </c>
      <c r="K320" s="18">
        <f t="shared" si="504"/>
        <v>4.59376623</v>
      </c>
      <c r="L320" s="18">
        <f t="shared" si="504"/>
        <v>5.8441529499999998</v>
      </c>
      <c r="M320" s="18">
        <f t="shared" si="504"/>
        <v>30.475300019999995</v>
      </c>
      <c r="N320" s="18">
        <f t="shared" si="504"/>
        <v>14.95565987</v>
      </c>
      <c r="O320" s="18">
        <f t="shared" si="504"/>
        <v>6.8660735299999995</v>
      </c>
      <c r="P320" s="18">
        <f t="shared" si="504"/>
        <v>8.6535666199999994</v>
      </c>
      <c r="Q320" s="64">
        <v>305</v>
      </c>
    </row>
    <row r="321" spans="1:143" ht="12.95" customHeight="1" x14ac:dyDescent="0.2">
      <c r="A321" s="62">
        <v>306</v>
      </c>
      <c r="B321" s="12" t="s">
        <v>10</v>
      </c>
      <c r="C321" s="18">
        <f t="shared" ref="C321:P322" si="505">C324+C327+C330+C333</f>
        <v>10.955641629999999</v>
      </c>
      <c r="D321" s="18">
        <f t="shared" si="505"/>
        <v>2.6913258100000004</v>
      </c>
      <c r="E321" s="18">
        <f t="shared" si="505"/>
        <v>2.24645684</v>
      </c>
      <c r="F321" s="18">
        <f t="shared" si="505"/>
        <v>3.68576616</v>
      </c>
      <c r="G321" s="18">
        <f t="shared" si="505"/>
        <v>2.3320928200000002</v>
      </c>
      <c r="H321" s="18">
        <f t="shared" si="505"/>
        <v>19.61864697</v>
      </c>
      <c r="I321" s="18">
        <f t="shared" si="505"/>
        <v>3.6465009500000001</v>
      </c>
      <c r="J321" s="18">
        <f t="shared" si="505"/>
        <v>5.5342268399999996</v>
      </c>
      <c r="K321" s="18">
        <f t="shared" si="505"/>
        <v>4.59376623</v>
      </c>
      <c r="L321" s="18">
        <f t="shared" si="505"/>
        <v>5.8441529499999998</v>
      </c>
      <c r="M321" s="18">
        <f t="shared" si="505"/>
        <v>30.475300019999995</v>
      </c>
      <c r="N321" s="18">
        <f t="shared" si="505"/>
        <v>14.95565987</v>
      </c>
      <c r="O321" s="18">
        <f t="shared" si="505"/>
        <v>6.8660735299999995</v>
      </c>
      <c r="P321" s="18">
        <f t="shared" si="505"/>
        <v>8.6535666199999994</v>
      </c>
      <c r="Q321" s="64">
        <v>306</v>
      </c>
    </row>
    <row r="322" spans="1:143" ht="12.95" customHeight="1" x14ac:dyDescent="0.2">
      <c r="A322" s="62">
        <v>307</v>
      </c>
      <c r="B322" s="12" t="s">
        <v>11</v>
      </c>
      <c r="C322" s="18">
        <f t="shared" si="505"/>
        <v>0</v>
      </c>
      <c r="D322" s="18">
        <f t="shared" si="505"/>
        <v>0</v>
      </c>
      <c r="E322" s="18">
        <f t="shared" si="505"/>
        <v>0</v>
      </c>
      <c r="F322" s="18">
        <f t="shared" si="505"/>
        <v>0</v>
      </c>
      <c r="G322" s="18">
        <f t="shared" si="505"/>
        <v>0</v>
      </c>
      <c r="H322" s="18">
        <f t="shared" si="505"/>
        <v>0</v>
      </c>
      <c r="I322" s="18">
        <f t="shared" si="505"/>
        <v>0</v>
      </c>
      <c r="J322" s="18">
        <f t="shared" si="505"/>
        <v>0</v>
      </c>
      <c r="K322" s="18">
        <f t="shared" si="505"/>
        <v>0</v>
      </c>
      <c r="L322" s="18">
        <f t="shared" si="505"/>
        <v>0</v>
      </c>
      <c r="M322" s="18">
        <f t="shared" si="505"/>
        <v>0</v>
      </c>
      <c r="N322" s="18">
        <f t="shared" si="505"/>
        <v>0</v>
      </c>
      <c r="O322" s="18">
        <f t="shared" si="505"/>
        <v>0</v>
      </c>
      <c r="P322" s="18">
        <f t="shared" si="505"/>
        <v>0</v>
      </c>
      <c r="Q322" s="64">
        <v>307</v>
      </c>
    </row>
    <row r="323" spans="1:143" ht="12.95" customHeight="1" x14ac:dyDescent="0.2">
      <c r="A323" s="62">
        <v>308</v>
      </c>
      <c r="B323" s="34" t="s">
        <v>186</v>
      </c>
      <c r="C323" s="18">
        <f t="shared" ref="C323:P323" si="506">C324+C325</f>
        <v>0</v>
      </c>
      <c r="D323" s="18">
        <f t="shared" si="506"/>
        <v>0</v>
      </c>
      <c r="E323" s="18">
        <f t="shared" si="506"/>
        <v>0</v>
      </c>
      <c r="F323" s="18">
        <f t="shared" si="506"/>
        <v>0</v>
      </c>
      <c r="G323" s="18">
        <f t="shared" si="506"/>
        <v>0</v>
      </c>
      <c r="H323" s="18">
        <f t="shared" si="506"/>
        <v>0</v>
      </c>
      <c r="I323" s="18">
        <f t="shared" si="506"/>
        <v>0</v>
      </c>
      <c r="J323" s="18">
        <f t="shared" si="506"/>
        <v>0</v>
      </c>
      <c r="K323" s="18">
        <f t="shared" si="506"/>
        <v>0</v>
      </c>
      <c r="L323" s="18">
        <f t="shared" si="506"/>
        <v>0</v>
      </c>
      <c r="M323" s="18">
        <f t="shared" si="506"/>
        <v>0</v>
      </c>
      <c r="N323" s="18">
        <f t="shared" si="506"/>
        <v>0</v>
      </c>
      <c r="O323" s="18">
        <f t="shared" si="506"/>
        <v>0</v>
      </c>
      <c r="P323" s="18">
        <f t="shared" si="506"/>
        <v>0</v>
      </c>
      <c r="Q323" s="64">
        <v>308</v>
      </c>
    </row>
    <row r="324" spans="1:143" ht="12.95" customHeight="1" x14ac:dyDescent="0.2">
      <c r="A324" s="62">
        <v>309</v>
      </c>
      <c r="B324" s="12" t="s">
        <v>10</v>
      </c>
      <c r="C324" s="18">
        <f t="shared" ref="C324:C325" si="507">D324+E324+F324+G324</f>
        <v>0</v>
      </c>
      <c r="D324" s="18">
        <v>0</v>
      </c>
      <c r="E324" s="18">
        <v>0</v>
      </c>
      <c r="F324" s="18">
        <v>0</v>
      </c>
      <c r="G324" s="18">
        <v>0</v>
      </c>
      <c r="H324" s="18">
        <f t="shared" ref="H324:H325" si="508">I324+J324+K324+L324</f>
        <v>0</v>
      </c>
      <c r="I324" s="18">
        <v>0</v>
      </c>
      <c r="J324" s="18">
        <v>0</v>
      </c>
      <c r="K324" s="18">
        <v>0</v>
      </c>
      <c r="L324" s="18">
        <v>0</v>
      </c>
      <c r="M324" s="18">
        <f>N324+O324+P324</f>
        <v>0</v>
      </c>
      <c r="N324" s="18">
        <v>0</v>
      </c>
      <c r="O324" s="18">
        <v>0</v>
      </c>
      <c r="P324" s="18">
        <v>0</v>
      </c>
      <c r="Q324" s="64">
        <v>309</v>
      </c>
    </row>
    <row r="325" spans="1:143" ht="12.95" customHeight="1" x14ac:dyDescent="0.2">
      <c r="A325" s="62">
        <v>310</v>
      </c>
      <c r="B325" s="12" t="s">
        <v>11</v>
      </c>
      <c r="C325" s="18">
        <f t="shared" si="507"/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f t="shared" si="508"/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f>N325+O325+P325</f>
        <v>0</v>
      </c>
      <c r="N325" s="18">
        <v>0</v>
      </c>
      <c r="O325" s="18">
        <v>0</v>
      </c>
      <c r="P325" s="18">
        <v>0</v>
      </c>
      <c r="Q325" s="64">
        <v>310</v>
      </c>
    </row>
    <row r="326" spans="1:143" ht="12.95" customHeight="1" x14ac:dyDescent="0.2">
      <c r="A326" s="62">
        <v>311</v>
      </c>
      <c r="B326" s="34" t="s">
        <v>187</v>
      </c>
      <c r="C326" s="18">
        <f>C327+C328</f>
        <v>4.0871259999999996</v>
      </c>
      <c r="D326" s="18">
        <f t="shared" ref="D326:G326" si="509">D327+D328</f>
        <v>1.0540510000000001</v>
      </c>
      <c r="E326" s="18">
        <f t="shared" si="509"/>
        <v>0.97790299999999997</v>
      </c>
      <c r="F326" s="18">
        <f t="shared" si="509"/>
        <v>1.0851850000000001</v>
      </c>
      <c r="G326" s="18">
        <f t="shared" si="509"/>
        <v>0.96998700000000004</v>
      </c>
      <c r="H326" s="18">
        <f>H327+H328</f>
        <v>9.7618744900000003</v>
      </c>
      <c r="I326" s="18">
        <f t="shared" ref="I326:L326" si="510">I327+I328</f>
        <v>1.09057165</v>
      </c>
      <c r="J326" s="18">
        <f t="shared" si="510"/>
        <v>3.1578806099999999</v>
      </c>
      <c r="K326" s="18">
        <f t="shared" si="510"/>
        <v>2.3954127399999998</v>
      </c>
      <c r="L326" s="18">
        <f t="shared" si="510"/>
        <v>3.1180094899999999</v>
      </c>
      <c r="M326" s="18">
        <f t="shared" ref="M326:M329" si="511">N326+O326</f>
        <v>3.4420812599999997</v>
      </c>
      <c r="N326" s="18">
        <f t="shared" ref="N326:P326" si="512">N327+N328</f>
        <v>1.47387778</v>
      </c>
      <c r="O326" s="18">
        <f t="shared" si="512"/>
        <v>1.9682034799999997</v>
      </c>
      <c r="P326" s="18">
        <f t="shared" si="512"/>
        <v>1.3430252499999999</v>
      </c>
      <c r="Q326" s="64">
        <v>311</v>
      </c>
    </row>
    <row r="327" spans="1:143" ht="12.95" customHeight="1" x14ac:dyDescent="0.2">
      <c r="A327" s="62">
        <v>312</v>
      </c>
      <c r="B327" s="12" t="s">
        <v>10</v>
      </c>
      <c r="C327" s="18">
        <f t="shared" ref="C327:C328" si="513">D327+E327+F327+G327</f>
        <v>4.0871259999999996</v>
      </c>
      <c r="D327" s="18">
        <v>1.0540510000000001</v>
      </c>
      <c r="E327" s="18">
        <v>0.97790299999999997</v>
      </c>
      <c r="F327" s="18">
        <v>1.0851850000000001</v>
      </c>
      <c r="G327" s="18">
        <v>0.96998700000000004</v>
      </c>
      <c r="H327" s="18">
        <f t="shared" ref="H327:H328" si="514">I327+J327+K327+L327</f>
        <v>9.7618744900000003</v>
      </c>
      <c r="I327" s="18">
        <v>1.09057165</v>
      </c>
      <c r="J327" s="18">
        <v>3.1578806099999999</v>
      </c>
      <c r="K327" s="18">
        <v>2.3954127399999998</v>
      </c>
      <c r="L327" s="18">
        <v>3.1180094899999999</v>
      </c>
      <c r="M327" s="18">
        <f>N327+O327+P327</f>
        <v>4.7851065099999994</v>
      </c>
      <c r="N327" s="18">
        <v>1.47387778</v>
      </c>
      <c r="O327" s="18">
        <v>1.9682034799999997</v>
      </c>
      <c r="P327" s="18">
        <v>1.3430252499999999</v>
      </c>
      <c r="Q327" s="64">
        <v>312</v>
      </c>
    </row>
    <row r="328" spans="1:143" ht="12.95" customHeight="1" x14ac:dyDescent="0.2">
      <c r="A328" s="62">
        <v>313</v>
      </c>
      <c r="B328" s="12" t="s">
        <v>11</v>
      </c>
      <c r="C328" s="18">
        <f t="shared" si="513"/>
        <v>0</v>
      </c>
      <c r="D328" s="18">
        <v>0</v>
      </c>
      <c r="E328" s="18">
        <v>0</v>
      </c>
      <c r="F328" s="18">
        <v>0</v>
      </c>
      <c r="G328" s="18">
        <v>0</v>
      </c>
      <c r="H328" s="18">
        <f t="shared" si="514"/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f>N328+O328+P328</f>
        <v>0</v>
      </c>
      <c r="N328" s="18">
        <v>0</v>
      </c>
      <c r="O328" s="18">
        <v>0</v>
      </c>
      <c r="P328" s="18">
        <v>0</v>
      </c>
      <c r="Q328" s="64">
        <v>313</v>
      </c>
    </row>
    <row r="329" spans="1:143" ht="12.95" customHeight="1" x14ac:dyDescent="0.2">
      <c r="A329" s="62">
        <v>314</v>
      </c>
      <c r="B329" s="34" t="s">
        <v>188</v>
      </c>
      <c r="C329" s="18">
        <f t="shared" ref="C329:L329" si="515">C330+C331</f>
        <v>0</v>
      </c>
      <c r="D329" s="18">
        <f t="shared" si="515"/>
        <v>0</v>
      </c>
      <c r="E329" s="18">
        <f t="shared" si="515"/>
        <v>0</v>
      </c>
      <c r="F329" s="18">
        <f t="shared" si="515"/>
        <v>0</v>
      </c>
      <c r="G329" s="18">
        <f t="shared" si="515"/>
        <v>0</v>
      </c>
      <c r="H329" s="18">
        <f t="shared" si="515"/>
        <v>0</v>
      </c>
      <c r="I329" s="18">
        <f t="shared" si="515"/>
        <v>0</v>
      </c>
      <c r="J329" s="18">
        <f t="shared" si="515"/>
        <v>0</v>
      </c>
      <c r="K329" s="18">
        <f t="shared" si="515"/>
        <v>0</v>
      </c>
      <c r="L329" s="18">
        <f t="shared" si="515"/>
        <v>0</v>
      </c>
      <c r="M329" s="18">
        <f t="shared" si="511"/>
        <v>0</v>
      </c>
      <c r="N329" s="18">
        <f t="shared" ref="N329:P329" si="516">N330+N331</f>
        <v>0</v>
      </c>
      <c r="O329" s="18">
        <f t="shared" si="516"/>
        <v>0</v>
      </c>
      <c r="P329" s="18">
        <f t="shared" si="516"/>
        <v>0</v>
      </c>
      <c r="Q329" s="64">
        <v>314</v>
      </c>
    </row>
    <row r="330" spans="1:143" ht="12.95" customHeight="1" x14ac:dyDescent="0.2">
      <c r="A330" s="62">
        <v>315</v>
      </c>
      <c r="B330" s="12" t="s">
        <v>10</v>
      </c>
      <c r="C330" s="18">
        <f t="shared" ref="C330:C331" si="517">D330+E330+F330+G330</f>
        <v>0</v>
      </c>
      <c r="D330" s="18">
        <v>0</v>
      </c>
      <c r="E330" s="18">
        <v>0</v>
      </c>
      <c r="F330" s="18">
        <v>0</v>
      </c>
      <c r="G330" s="18">
        <v>0</v>
      </c>
      <c r="H330" s="18">
        <f t="shared" ref="H330:H331" si="518">I330+J330+K330+L330</f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f t="shared" ref="M330:M331" si="519">N330+O330+P330</f>
        <v>0</v>
      </c>
      <c r="N330" s="18">
        <v>0</v>
      </c>
      <c r="O330" s="18">
        <v>0</v>
      </c>
      <c r="P330" s="18">
        <v>0</v>
      </c>
      <c r="Q330" s="64">
        <v>315</v>
      </c>
    </row>
    <row r="331" spans="1:143" ht="12.95" customHeight="1" x14ac:dyDescent="0.2">
      <c r="A331" s="62">
        <v>316</v>
      </c>
      <c r="B331" s="12" t="s">
        <v>11</v>
      </c>
      <c r="C331" s="18">
        <f t="shared" si="517"/>
        <v>0</v>
      </c>
      <c r="D331" s="18">
        <v>0</v>
      </c>
      <c r="E331" s="18">
        <v>0</v>
      </c>
      <c r="F331" s="18">
        <v>0</v>
      </c>
      <c r="G331" s="18">
        <v>0</v>
      </c>
      <c r="H331" s="18">
        <f t="shared" si="518"/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f t="shared" si="519"/>
        <v>0</v>
      </c>
      <c r="N331" s="18">
        <v>0</v>
      </c>
      <c r="O331" s="18">
        <v>0</v>
      </c>
      <c r="P331" s="18">
        <v>0</v>
      </c>
      <c r="Q331" s="64">
        <v>316</v>
      </c>
    </row>
    <row r="332" spans="1:143" ht="12.95" customHeight="1" x14ac:dyDescent="0.2">
      <c r="A332" s="62">
        <v>317</v>
      </c>
      <c r="B332" s="34" t="s">
        <v>189</v>
      </c>
      <c r="C332" s="18">
        <f>C333+C334</f>
        <v>6.8685156300000001</v>
      </c>
      <c r="D332" s="18">
        <f t="shared" ref="D332:G332" si="520">D333+D334</f>
        <v>1.6372748100000001</v>
      </c>
      <c r="E332" s="18">
        <f t="shared" si="520"/>
        <v>1.26855384</v>
      </c>
      <c r="F332" s="18">
        <f t="shared" si="520"/>
        <v>2.6005811599999999</v>
      </c>
      <c r="G332" s="18">
        <f t="shared" si="520"/>
        <v>1.36210582</v>
      </c>
      <c r="H332" s="18">
        <f>H333+H334</f>
        <v>9.8567724800000001</v>
      </c>
      <c r="I332" s="18">
        <f t="shared" ref="I332:L332" si="521">I333+I334</f>
        <v>2.5559292999999998</v>
      </c>
      <c r="J332" s="18">
        <f t="shared" si="521"/>
        <v>2.3763462299999998</v>
      </c>
      <c r="K332" s="18">
        <f t="shared" si="521"/>
        <v>2.1983534900000001</v>
      </c>
      <c r="L332" s="18">
        <f t="shared" si="521"/>
        <v>2.7261434599999999</v>
      </c>
      <c r="M332" s="18">
        <f>M333+M334</f>
        <v>25.690193509999997</v>
      </c>
      <c r="N332" s="18">
        <f t="shared" ref="N332:P332" si="522">N333+N334</f>
        <v>13.481782089999999</v>
      </c>
      <c r="O332" s="18">
        <f t="shared" si="522"/>
        <v>4.8978700499999999</v>
      </c>
      <c r="P332" s="18">
        <f t="shared" si="522"/>
        <v>7.3105413700000001</v>
      </c>
      <c r="Q332" s="64">
        <v>317</v>
      </c>
    </row>
    <row r="333" spans="1:143" ht="12.95" customHeight="1" x14ac:dyDescent="0.2">
      <c r="A333" s="62">
        <v>318</v>
      </c>
      <c r="B333" s="12" t="s">
        <v>10</v>
      </c>
      <c r="C333" s="18">
        <f t="shared" ref="C333:C334" si="523">D333+E333+F333+G333</f>
        <v>6.8685156300000001</v>
      </c>
      <c r="D333" s="14">
        <v>1.6372748100000001</v>
      </c>
      <c r="E333" s="14">
        <v>1.26855384</v>
      </c>
      <c r="F333" s="14">
        <v>2.6005811599999999</v>
      </c>
      <c r="G333" s="14">
        <v>1.36210582</v>
      </c>
      <c r="H333" s="18">
        <f t="shared" ref="H333:H334" si="524">I333+J333+K333+L333</f>
        <v>9.8567724800000001</v>
      </c>
      <c r="I333" s="14">
        <v>2.5559292999999998</v>
      </c>
      <c r="J333" s="14">
        <v>2.3763462299999998</v>
      </c>
      <c r="K333" s="14">
        <v>2.1983534900000001</v>
      </c>
      <c r="L333" s="14">
        <v>2.7261434599999999</v>
      </c>
      <c r="M333" s="18">
        <f t="shared" ref="M333:M334" si="525">N333+O333+P333</f>
        <v>25.690193509999997</v>
      </c>
      <c r="N333" s="14">
        <v>13.481782089999999</v>
      </c>
      <c r="O333" s="14">
        <v>4.8978700499999999</v>
      </c>
      <c r="P333" s="14">
        <v>7.3105413700000001</v>
      </c>
      <c r="Q333" s="64">
        <v>318</v>
      </c>
      <c r="EM333" s="56">
        <v>160.1</v>
      </c>
    </row>
    <row r="334" spans="1:143" ht="12.95" customHeight="1" x14ac:dyDescent="0.2">
      <c r="A334" s="62">
        <v>319</v>
      </c>
      <c r="B334" s="12" t="s">
        <v>11</v>
      </c>
      <c r="C334" s="18">
        <f t="shared" si="523"/>
        <v>0</v>
      </c>
      <c r="D334" s="14">
        <v>0</v>
      </c>
      <c r="E334" s="14">
        <v>0</v>
      </c>
      <c r="F334" s="14">
        <v>0</v>
      </c>
      <c r="G334" s="14">
        <v>0</v>
      </c>
      <c r="H334" s="18">
        <f t="shared" si="524"/>
        <v>0</v>
      </c>
      <c r="I334" s="14">
        <v>0</v>
      </c>
      <c r="J334" s="14">
        <v>0</v>
      </c>
      <c r="K334" s="14">
        <v>0</v>
      </c>
      <c r="L334" s="14">
        <v>0</v>
      </c>
      <c r="M334" s="18">
        <f t="shared" si="525"/>
        <v>0</v>
      </c>
      <c r="N334" s="14">
        <v>0</v>
      </c>
      <c r="O334" s="14">
        <v>0</v>
      </c>
      <c r="P334" s="14">
        <v>0</v>
      </c>
      <c r="Q334" s="64">
        <v>319</v>
      </c>
    </row>
    <row r="335" spans="1:143" ht="12.95" customHeight="1" x14ac:dyDescent="0.2">
      <c r="A335" s="62">
        <v>320</v>
      </c>
      <c r="B335" s="33" t="s">
        <v>190</v>
      </c>
      <c r="C335" s="18">
        <f>C336+C337</f>
        <v>-906.96642196000016</v>
      </c>
      <c r="D335" s="18">
        <f t="shared" ref="D335:G335" si="526">D336+D337</f>
        <v>-293.52364581999996</v>
      </c>
      <c r="E335" s="18">
        <f t="shared" si="526"/>
        <v>-130.07007937999998</v>
      </c>
      <c r="F335" s="18">
        <f t="shared" si="526"/>
        <v>-334.53331465000002</v>
      </c>
      <c r="G335" s="18">
        <f t="shared" si="526"/>
        <v>-148.83938211</v>
      </c>
      <c r="H335" s="18">
        <f>H336+H337</f>
        <v>-1157.1841728300001</v>
      </c>
      <c r="I335" s="18">
        <f t="shared" ref="I335:L335" si="527">I336+I337</f>
        <v>-382.57894942999997</v>
      </c>
      <c r="J335" s="18">
        <f t="shared" si="527"/>
        <v>-151.54360982</v>
      </c>
      <c r="K335" s="18">
        <f t="shared" si="527"/>
        <v>-485.55831272</v>
      </c>
      <c r="L335" s="18">
        <f t="shared" si="527"/>
        <v>-137.50330086</v>
      </c>
      <c r="M335" s="18">
        <f>M336+M337</f>
        <v>-918.6502932599999</v>
      </c>
      <c r="N335" s="18">
        <f t="shared" ref="N335:P335" si="528">N336+N337</f>
        <v>-409.57850565000001</v>
      </c>
      <c r="O335" s="18">
        <f t="shared" si="528"/>
        <v>-71.935467490000008</v>
      </c>
      <c r="P335" s="18">
        <f t="shared" si="528"/>
        <v>-437.13632011999999</v>
      </c>
      <c r="Q335" s="64">
        <v>320</v>
      </c>
    </row>
    <row r="336" spans="1:143" ht="12.95" customHeight="1" x14ac:dyDescent="0.2">
      <c r="A336" s="62">
        <v>321</v>
      </c>
      <c r="B336" s="12" t="s">
        <v>10</v>
      </c>
      <c r="C336" s="18">
        <f>C339+C361</f>
        <v>271.61995202999998</v>
      </c>
      <c r="D336" s="18">
        <f>D339+D361</f>
        <v>83.683117650000014</v>
      </c>
      <c r="E336" s="18">
        <f t="shared" ref="E336:G337" si="529">E339+E361</f>
        <v>65.866335650000011</v>
      </c>
      <c r="F336" s="18">
        <f t="shared" si="529"/>
        <v>65.960909969999989</v>
      </c>
      <c r="G336" s="18">
        <f t="shared" si="529"/>
        <v>56.109588760000001</v>
      </c>
      <c r="H336" s="18">
        <f>H339+H361</f>
        <v>247.78085988000001</v>
      </c>
      <c r="I336" s="18">
        <f>I339+I361</f>
        <v>67.889544470000004</v>
      </c>
      <c r="J336" s="18">
        <f t="shared" ref="J336:L337" si="530">J339+J361</f>
        <v>55.026081849999997</v>
      </c>
      <c r="K336" s="18">
        <f t="shared" si="530"/>
        <v>62.608327549999998</v>
      </c>
      <c r="L336" s="18">
        <f t="shared" si="530"/>
        <v>62.256906010000002</v>
      </c>
      <c r="M336" s="18">
        <f>M339+M361</f>
        <v>306.69997989999996</v>
      </c>
      <c r="N336" s="18">
        <f>N339+N361</f>
        <v>93.606692199999998</v>
      </c>
      <c r="O336" s="18">
        <f t="shared" ref="O336:P337" si="531">O339+O361</f>
        <v>95.581629679999992</v>
      </c>
      <c r="P336" s="18">
        <f t="shared" si="531"/>
        <v>117.51165801999998</v>
      </c>
      <c r="Q336" s="64">
        <v>321</v>
      </c>
    </row>
    <row r="337" spans="1:17" ht="12.95" customHeight="1" x14ac:dyDescent="0.2">
      <c r="A337" s="62">
        <v>322</v>
      </c>
      <c r="B337" s="12" t="s">
        <v>11</v>
      </c>
      <c r="C337" s="18">
        <f>C340+C362</f>
        <v>-1178.5863739900001</v>
      </c>
      <c r="D337" s="18">
        <f>D340+D362</f>
        <v>-377.20676347</v>
      </c>
      <c r="E337" s="18">
        <f t="shared" si="529"/>
        <v>-195.93641503000001</v>
      </c>
      <c r="F337" s="18">
        <f t="shared" si="529"/>
        <v>-400.49422462000001</v>
      </c>
      <c r="G337" s="18">
        <f t="shared" si="529"/>
        <v>-204.94897087000001</v>
      </c>
      <c r="H337" s="18">
        <f>H340+H362</f>
        <v>-1404.9650327100001</v>
      </c>
      <c r="I337" s="18">
        <f>I340+I362</f>
        <v>-450.4684939</v>
      </c>
      <c r="J337" s="18">
        <f t="shared" si="530"/>
        <v>-206.56969167</v>
      </c>
      <c r="K337" s="18">
        <f t="shared" si="530"/>
        <v>-548.16664027000002</v>
      </c>
      <c r="L337" s="18">
        <f t="shared" si="530"/>
        <v>-199.76020686999999</v>
      </c>
      <c r="M337" s="18">
        <f>M340+M362</f>
        <v>-1225.3502731599999</v>
      </c>
      <c r="N337" s="18">
        <f>N340+N362</f>
        <v>-503.18519785000001</v>
      </c>
      <c r="O337" s="18">
        <f t="shared" si="531"/>
        <v>-167.51709717</v>
      </c>
      <c r="P337" s="18">
        <f t="shared" si="531"/>
        <v>-554.64797813999996</v>
      </c>
      <c r="Q337" s="64">
        <v>322</v>
      </c>
    </row>
    <row r="338" spans="1:17" ht="12.95" customHeight="1" x14ac:dyDescent="0.2">
      <c r="A338" s="62">
        <v>323</v>
      </c>
      <c r="B338" s="34" t="s">
        <v>191</v>
      </c>
      <c r="C338" s="18">
        <f>C339+C340</f>
        <v>-921.63906740000016</v>
      </c>
      <c r="D338" s="18">
        <f t="shared" ref="D338:G338" si="532">D339+D340</f>
        <v>-298.01400104999999</v>
      </c>
      <c r="E338" s="18">
        <f t="shared" si="532"/>
        <v>-132.96071935999998</v>
      </c>
      <c r="F338" s="18">
        <f t="shared" si="532"/>
        <v>-339.09734739999999</v>
      </c>
      <c r="G338" s="18">
        <f t="shared" si="532"/>
        <v>-151.56699959000002</v>
      </c>
      <c r="H338" s="18">
        <f>H339+H340</f>
        <v>-1168.4609534000001</v>
      </c>
      <c r="I338" s="18">
        <f t="shared" ref="I338:L338" si="533">I339+I340</f>
        <v>-387.21764847999998</v>
      </c>
      <c r="J338" s="18">
        <f t="shared" si="533"/>
        <v>-153.27266760000001</v>
      </c>
      <c r="K338" s="18">
        <f t="shared" si="533"/>
        <v>-488.25347443000004</v>
      </c>
      <c r="L338" s="18">
        <f t="shared" si="533"/>
        <v>-139.71716289</v>
      </c>
      <c r="M338" s="18">
        <f>M339+M340</f>
        <v>-938.82574880999994</v>
      </c>
      <c r="N338" s="18">
        <f t="shared" ref="N338:P338" si="534">N339+N340</f>
        <v>-417.01631594000003</v>
      </c>
      <c r="O338" s="18">
        <f t="shared" si="534"/>
        <v>-77.754660120000011</v>
      </c>
      <c r="P338" s="18">
        <f t="shared" si="534"/>
        <v>-444.05477274999998</v>
      </c>
      <c r="Q338" s="64">
        <v>323</v>
      </c>
    </row>
    <row r="339" spans="1:17" ht="12.95" customHeight="1" x14ac:dyDescent="0.2">
      <c r="A339" s="62">
        <v>324</v>
      </c>
      <c r="B339" s="12" t="s">
        <v>10</v>
      </c>
      <c r="C339" s="18">
        <f>C342+C345+C351+C358</f>
        <v>256.94730658999998</v>
      </c>
      <c r="D339" s="18">
        <f t="shared" ref="D339:G339" si="535">D342+D345+D351+D358</f>
        <v>79.192762420000008</v>
      </c>
      <c r="E339" s="18">
        <f t="shared" si="535"/>
        <v>62.975695670000007</v>
      </c>
      <c r="F339" s="18">
        <f t="shared" si="535"/>
        <v>61.396877219999993</v>
      </c>
      <c r="G339" s="18">
        <f t="shared" si="535"/>
        <v>53.381971280000002</v>
      </c>
      <c r="H339" s="18">
        <f>H342+H345+H351+H358</f>
        <v>236.50407931000001</v>
      </c>
      <c r="I339" s="18">
        <f t="shared" ref="I339:L339" si="536">I342+I345+I351+I358</f>
        <v>63.250845420000005</v>
      </c>
      <c r="J339" s="18">
        <f t="shared" si="536"/>
        <v>53.297024069999999</v>
      </c>
      <c r="K339" s="18">
        <f t="shared" si="536"/>
        <v>59.913165839999998</v>
      </c>
      <c r="L339" s="18">
        <f t="shared" si="536"/>
        <v>60.04304398</v>
      </c>
      <c r="M339" s="18">
        <f>M342+M345+M351+M358</f>
        <v>286.52452434999998</v>
      </c>
      <c r="N339" s="18">
        <f t="shared" ref="N339:P339" si="537">N342+N345+N351+N358</f>
        <v>86.168881909999996</v>
      </c>
      <c r="O339" s="18">
        <f t="shared" si="537"/>
        <v>89.762437049999988</v>
      </c>
      <c r="P339" s="18">
        <f t="shared" si="537"/>
        <v>110.59320538999998</v>
      </c>
      <c r="Q339" s="64">
        <v>324</v>
      </c>
    </row>
    <row r="340" spans="1:17" ht="12.95" customHeight="1" x14ac:dyDescent="0.2">
      <c r="A340" s="62">
        <v>325</v>
      </c>
      <c r="B340" s="12" t="s">
        <v>11</v>
      </c>
      <c r="C340" s="18">
        <f>C343+C346+C354+C359</f>
        <v>-1178.5863739900001</v>
      </c>
      <c r="D340" s="18">
        <f t="shared" ref="D340:G340" si="538">D343+D346+D354+D359</f>
        <v>-377.20676347</v>
      </c>
      <c r="E340" s="18">
        <f t="shared" si="538"/>
        <v>-195.93641503000001</v>
      </c>
      <c r="F340" s="18">
        <f t="shared" si="538"/>
        <v>-400.49422462000001</v>
      </c>
      <c r="G340" s="18">
        <f t="shared" si="538"/>
        <v>-204.94897087000001</v>
      </c>
      <c r="H340" s="18">
        <f>H343+H346+H354+H359</f>
        <v>-1404.9650327100001</v>
      </c>
      <c r="I340" s="18">
        <f t="shared" ref="I340:L340" si="539">I343+I346+I354+I359</f>
        <v>-450.4684939</v>
      </c>
      <c r="J340" s="18">
        <f t="shared" si="539"/>
        <v>-206.56969167</v>
      </c>
      <c r="K340" s="18">
        <f t="shared" si="539"/>
        <v>-548.16664027000002</v>
      </c>
      <c r="L340" s="18">
        <f t="shared" si="539"/>
        <v>-199.76020686999999</v>
      </c>
      <c r="M340" s="18">
        <f>M343+M346+M354+M359</f>
        <v>-1225.3502731599999</v>
      </c>
      <c r="N340" s="18">
        <f t="shared" ref="N340:P340" si="540">N343+N346+N354+N359</f>
        <v>-503.18519785000001</v>
      </c>
      <c r="O340" s="18">
        <f t="shared" si="540"/>
        <v>-167.51709717</v>
      </c>
      <c r="P340" s="18">
        <f t="shared" si="540"/>
        <v>-554.64797813999996</v>
      </c>
      <c r="Q340" s="64">
        <v>325</v>
      </c>
    </row>
    <row r="341" spans="1:17" ht="12.95" customHeight="1" x14ac:dyDescent="0.2">
      <c r="A341" s="62">
        <v>326</v>
      </c>
      <c r="B341" s="36" t="s">
        <v>192</v>
      </c>
      <c r="C341" s="18">
        <f>C342+C343</f>
        <v>17.447465319999999</v>
      </c>
      <c r="D341" s="18">
        <f t="shared" ref="D341:G341" si="541">D342+D343</f>
        <v>5.4923663600000001</v>
      </c>
      <c r="E341" s="18">
        <f t="shared" si="541"/>
        <v>4.4881858899999996</v>
      </c>
      <c r="F341" s="18">
        <f t="shared" si="541"/>
        <v>4.0133637499999999</v>
      </c>
      <c r="G341" s="18">
        <f t="shared" si="541"/>
        <v>3.45354932</v>
      </c>
      <c r="H341" s="18">
        <f>H342+H343</f>
        <v>-11.509043520000001</v>
      </c>
      <c r="I341" s="18">
        <f t="shared" ref="I341:L341" si="542">I342+I343</f>
        <v>0.2445158300000001</v>
      </c>
      <c r="J341" s="18">
        <f t="shared" si="542"/>
        <v>-3.5617470099999999</v>
      </c>
      <c r="K341" s="18">
        <f t="shared" si="542"/>
        <v>-3.6019396299999995</v>
      </c>
      <c r="L341" s="18">
        <f t="shared" si="542"/>
        <v>-4.5898727099999999</v>
      </c>
      <c r="M341" s="18">
        <f>M342+M343</f>
        <v>-6.6723430999999991</v>
      </c>
      <c r="N341" s="18">
        <f t="shared" ref="N341:P341" si="543">N342+N343</f>
        <v>-2.9390189699999998</v>
      </c>
      <c r="O341" s="18">
        <f t="shared" si="543"/>
        <v>-2.1898597300000002</v>
      </c>
      <c r="P341" s="18">
        <f t="shared" si="543"/>
        <v>-1.5434643999999995</v>
      </c>
      <c r="Q341" s="64">
        <v>326</v>
      </c>
    </row>
    <row r="342" spans="1:17" ht="12.95" customHeight="1" x14ac:dyDescent="0.2">
      <c r="A342" s="62">
        <v>327</v>
      </c>
      <c r="B342" s="12" t="s">
        <v>10</v>
      </c>
      <c r="C342" s="18">
        <f t="shared" ref="C342:C343" si="544">D342+E342+F342+G342</f>
        <v>17.447465319999999</v>
      </c>
      <c r="D342" s="18">
        <v>5.4923663600000001</v>
      </c>
      <c r="E342" s="18">
        <v>4.4881858899999996</v>
      </c>
      <c r="F342" s="18">
        <v>4.0133637499999999</v>
      </c>
      <c r="G342" s="18">
        <v>3.45354932</v>
      </c>
      <c r="H342" s="18">
        <f t="shared" ref="H342:H343" si="545">I342+J342+K342+L342</f>
        <v>10.255581210000001</v>
      </c>
      <c r="I342" s="18">
        <v>2.9119183400000002</v>
      </c>
      <c r="J342" s="18">
        <v>2.7576974299999999</v>
      </c>
      <c r="K342" s="18">
        <v>2.7869492600000001</v>
      </c>
      <c r="L342" s="18">
        <v>1.79901618</v>
      </c>
      <c r="M342" s="18">
        <f t="shared" ref="M342:M343" si="546">N342+O342+P342</f>
        <v>12.285990229999999</v>
      </c>
      <c r="N342" s="18">
        <v>3.3109810300000002</v>
      </c>
      <c r="O342" s="18">
        <v>4.1295847099999996</v>
      </c>
      <c r="P342" s="18">
        <v>4.8454244900000001</v>
      </c>
      <c r="Q342" s="64">
        <v>327</v>
      </c>
    </row>
    <row r="343" spans="1:17" ht="12.95" customHeight="1" x14ac:dyDescent="0.2">
      <c r="A343" s="62">
        <v>328</v>
      </c>
      <c r="B343" s="12" t="s">
        <v>11</v>
      </c>
      <c r="C343" s="18">
        <f t="shared" si="544"/>
        <v>0</v>
      </c>
      <c r="D343" s="18">
        <v>0</v>
      </c>
      <c r="E343" s="18">
        <v>0</v>
      </c>
      <c r="F343" s="18">
        <v>0</v>
      </c>
      <c r="G343" s="18">
        <v>0</v>
      </c>
      <c r="H343" s="18">
        <f t="shared" si="545"/>
        <v>-21.764624730000001</v>
      </c>
      <c r="I343" s="18">
        <v>-2.6674025100000001</v>
      </c>
      <c r="J343" s="18">
        <v>-6.3194444399999998</v>
      </c>
      <c r="K343" s="18">
        <v>-6.3888888899999996</v>
      </c>
      <c r="L343" s="18">
        <v>-6.3888888899999996</v>
      </c>
      <c r="M343" s="18">
        <f t="shared" si="546"/>
        <v>-18.958333329999999</v>
      </c>
      <c r="N343" s="18">
        <v>-6.25</v>
      </c>
      <c r="O343" s="18">
        <v>-6.3194444399999998</v>
      </c>
      <c r="P343" s="18">
        <v>-6.3888888899999996</v>
      </c>
      <c r="Q343" s="64">
        <v>328</v>
      </c>
    </row>
    <row r="344" spans="1:17" ht="12.95" customHeight="1" x14ac:dyDescent="0.2">
      <c r="A344" s="62">
        <v>329</v>
      </c>
      <c r="B344" s="36" t="s">
        <v>193</v>
      </c>
      <c r="C344" s="18">
        <f>C345+C346</f>
        <v>-911.05407400000001</v>
      </c>
      <c r="D344" s="18">
        <f t="shared" ref="D344:G344" si="547">D345+D346</f>
        <v>-336.35706299999998</v>
      </c>
      <c r="E344" s="18">
        <f t="shared" si="547"/>
        <v>-105.883889</v>
      </c>
      <c r="F344" s="18">
        <f t="shared" si="547"/>
        <v>-363.49539900000002</v>
      </c>
      <c r="G344" s="18">
        <f t="shared" si="547"/>
        <v>-105.317723</v>
      </c>
      <c r="H344" s="18">
        <f>H345+H346</f>
        <v>-1070.9244293000002</v>
      </c>
      <c r="I344" s="18">
        <f t="shared" ref="I344:L344" si="548">I345+I346</f>
        <v>-413.31108899999998</v>
      </c>
      <c r="J344" s="18">
        <f t="shared" si="548"/>
        <v>-110.63490495000001</v>
      </c>
      <c r="K344" s="18">
        <f t="shared" si="548"/>
        <v>-423.79369205</v>
      </c>
      <c r="L344" s="18">
        <f t="shared" si="548"/>
        <v>-123.18474330000001</v>
      </c>
      <c r="M344" s="18">
        <f>M345+M346</f>
        <v>-1021.33055099</v>
      </c>
      <c r="N344" s="18">
        <f t="shared" ref="N344:P344" si="549">N345+N346</f>
        <v>-424.05207965</v>
      </c>
      <c r="O344" s="18">
        <f t="shared" si="549"/>
        <v>-123.30178035</v>
      </c>
      <c r="P344" s="18">
        <f t="shared" si="549"/>
        <v>-473.97669099000001</v>
      </c>
      <c r="Q344" s="64">
        <v>329</v>
      </c>
    </row>
    <row r="345" spans="1:17" ht="12.95" customHeight="1" x14ac:dyDescent="0.2">
      <c r="A345" s="62">
        <v>330</v>
      </c>
      <c r="B345" s="12" t="s">
        <v>10</v>
      </c>
      <c r="C345" s="18">
        <f t="shared" ref="C345" si="550">D345+E345+F345+G345</f>
        <v>22.713425999999998</v>
      </c>
      <c r="D345" s="18">
        <v>6.2321369999999998</v>
      </c>
      <c r="E345" s="18">
        <v>6.074611</v>
      </c>
      <c r="F345" s="18">
        <v>5.4164009999999996</v>
      </c>
      <c r="G345" s="18">
        <v>4.9902769999999999</v>
      </c>
      <c r="H345" s="18">
        <f t="shared" ref="H345" si="551">I345+J345+K345+L345</f>
        <v>16.915070699999998</v>
      </c>
      <c r="I345" s="18">
        <v>4.6708109999999996</v>
      </c>
      <c r="J345" s="18">
        <v>4.1694950500000001</v>
      </c>
      <c r="K345" s="18">
        <v>4.0765079499999999</v>
      </c>
      <c r="L345" s="18">
        <v>3.9982567000000002</v>
      </c>
      <c r="M345" s="18">
        <f>N345+O345+P345</f>
        <v>11.832649010000001</v>
      </c>
      <c r="N345" s="18">
        <v>3.8178203499999999</v>
      </c>
      <c r="O345" s="18">
        <v>3.88131965</v>
      </c>
      <c r="P345" s="18">
        <v>4.13350901</v>
      </c>
      <c r="Q345" s="64">
        <v>330</v>
      </c>
    </row>
    <row r="346" spans="1:17" ht="12.95" customHeight="1" x14ac:dyDescent="0.2">
      <c r="A346" s="62">
        <v>331</v>
      </c>
      <c r="B346" s="12" t="s">
        <v>11</v>
      </c>
      <c r="C346" s="18">
        <f>C347+C348</f>
        <v>-933.76750000000004</v>
      </c>
      <c r="D346" s="18">
        <f t="shared" ref="D346:G346" si="552">D347+D348</f>
        <v>-342.58920000000001</v>
      </c>
      <c r="E346" s="18">
        <f t="shared" si="552"/>
        <v>-111.9585</v>
      </c>
      <c r="F346" s="18">
        <f t="shared" si="552"/>
        <v>-368.91180000000003</v>
      </c>
      <c r="G346" s="18">
        <f t="shared" si="552"/>
        <v>-110.30800000000001</v>
      </c>
      <c r="H346" s="18">
        <f>H347+H348</f>
        <v>-1087.8395</v>
      </c>
      <c r="I346" s="18">
        <f t="shared" ref="I346:L346" si="553">I347+I348</f>
        <v>-417.9819</v>
      </c>
      <c r="J346" s="18">
        <f t="shared" si="553"/>
        <v>-114.8044</v>
      </c>
      <c r="K346" s="18">
        <f t="shared" si="553"/>
        <v>-427.87020000000001</v>
      </c>
      <c r="L346" s="18">
        <f t="shared" si="553"/>
        <v>-127.18300000000001</v>
      </c>
      <c r="M346" s="18">
        <f>M347+M348</f>
        <v>-1033.1632</v>
      </c>
      <c r="N346" s="18">
        <f t="shared" ref="N346:P346" si="554">N347+N348</f>
        <v>-427.86989999999997</v>
      </c>
      <c r="O346" s="18">
        <f t="shared" si="554"/>
        <v>-127.1831</v>
      </c>
      <c r="P346" s="18">
        <f t="shared" si="554"/>
        <v>-478.11020000000002</v>
      </c>
      <c r="Q346" s="64">
        <v>331</v>
      </c>
    </row>
    <row r="347" spans="1:17" ht="12.95" customHeight="1" x14ac:dyDescent="0.2">
      <c r="A347" s="62">
        <v>332</v>
      </c>
      <c r="B347" s="40" t="s">
        <v>194</v>
      </c>
      <c r="C347" s="18">
        <f t="shared" ref="C347:C348" si="555">D347+E347+F347+G347</f>
        <v>0</v>
      </c>
      <c r="D347" s="18">
        <v>0</v>
      </c>
      <c r="E347" s="18">
        <v>0</v>
      </c>
      <c r="F347" s="18">
        <v>0</v>
      </c>
      <c r="G347" s="18">
        <v>0</v>
      </c>
      <c r="H347" s="18">
        <f t="shared" ref="H347:H348" si="556">I347+J347+K347+L347</f>
        <v>0</v>
      </c>
      <c r="I347" s="18">
        <v>0</v>
      </c>
      <c r="J347" s="18">
        <v>0</v>
      </c>
      <c r="K347" s="18">
        <v>0</v>
      </c>
      <c r="L347" s="18">
        <v>0</v>
      </c>
      <c r="M347" s="18">
        <f t="shared" ref="M347:M348" si="557">N347+O347+P347</f>
        <v>0</v>
      </c>
      <c r="N347" s="18">
        <v>0</v>
      </c>
      <c r="O347" s="18">
        <v>0</v>
      </c>
      <c r="P347" s="18">
        <v>0</v>
      </c>
      <c r="Q347" s="64">
        <v>332</v>
      </c>
    </row>
    <row r="348" spans="1:17" ht="12.95" customHeight="1" x14ac:dyDescent="0.2">
      <c r="A348" s="62">
        <v>333</v>
      </c>
      <c r="B348" s="40" t="s">
        <v>195</v>
      </c>
      <c r="C348" s="18">
        <f t="shared" si="555"/>
        <v>-933.76750000000004</v>
      </c>
      <c r="D348" s="18">
        <v>-342.58920000000001</v>
      </c>
      <c r="E348" s="18">
        <v>-111.9585</v>
      </c>
      <c r="F348" s="18">
        <v>-368.91180000000003</v>
      </c>
      <c r="G348" s="18">
        <v>-110.30800000000001</v>
      </c>
      <c r="H348" s="18">
        <f t="shared" si="556"/>
        <v>-1087.8395</v>
      </c>
      <c r="I348" s="18">
        <v>-417.9819</v>
      </c>
      <c r="J348" s="18">
        <v>-114.8044</v>
      </c>
      <c r="K348" s="18">
        <v>-427.87020000000001</v>
      </c>
      <c r="L348" s="18">
        <v>-127.18300000000001</v>
      </c>
      <c r="M348" s="18">
        <f t="shared" si="557"/>
        <v>-1033.1632</v>
      </c>
      <c r="N348" s="18">
        <v>-427.86989999999997</v>
      </c>
      <c r="O348" s="18">
        <v>-127.1831</v>
      </c>
      <c r="P348" s="18">
        <v>-478.11020000000002</v>
      </c>
      <c r="Q348" s="64">
        <v>333</v>
      </c>
    </row>
    <row r="349" spans="1:17" ht="12.95" customHeight="1" x14ac:dyDescent="0.2">
      <c r="A349" s="62"/>
      <c r="B349" s="46" t="s">
        <v>372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64"/>
    </row>
    <row r="350" spans="1:17" ht="13.15" customHeight="1" x14ac:dyDescent="0.2">
      <c r="A350" s="62">
        <v>334</v>
      </c>
      <c r="B350" s="36" t="s">
        <v>196</v>
      </c>
      <c r="C350" s="18">
        <f>C351+C354</f>
        <v>18.897540079999985</v>
      </c>
      <c r="D350" s="18">
        <f t="shared" ref="D350:G350" si="558">D351+D354</f>
        <v>4.5037488599999946</v>
      </c>
      <c r="E350" s="18">
        <f t="shared" si="558"/>
        <v>8.0352425600000004</v>
      </c>
      <c r="F350" s="18">
        <f t="shared" si="558"/>
        <v>4.4166480899999989</v>
      </c>
      <c r="G350" s="18">
        <f t="shared" si="558"/>
        <v>1.9419005700000014</v>
      </c>
      <c r="H350" s="18">
        <f>H351+H354</f>
        <v>56.771519249999983</v>
      </c>
      <c r="I350" s="18">
        <f t="shared" ref="I350:L350" si="559">I351+I354</f>
        <v>3.4673683000000004</v>
      </c>
      <c r="J350" s="18">
        <f t="shared" si="559"/>
        <v>13.783015249999998</v>
      </c>
      <c r="K350" s="18">
        <f t="shared" si="559"/>
        <v>18.406988049999999</v>
      </c>
      <c r="L350" s="18">
        <f t="shared" si="559"/>
        <v>21.11414765</v>
      </c>
      <c r="M350" s="18">
        <f>M351+M354</f>
        <v>93.100331159999968</v>
      </c>
      <c r="N350" s="18">
        <f t="shared" ref="N350:P350" si="560">N351+N354</f>
        <v>24.182610439999998</v>
      </c>
      <c r="O350" s="18">
        <f t="shared" si="560"/>
        <v>25.83086278</v>
      </c>
      <c r="P350" s="18">
        <f t="shared" si="560"/>
        <v>43.086857939999987</v>
      </c>
      <c r="Q350" s="64">
        <v>334</v>
      </c>
    </row>
    <row r="351" spans="1:17" ht="13.15" customHeight="1" x14ac:dyDescent="0.2">
      <c r="A351" s="62">
        <v>335</v>
      </c>
      <c r="B351" s="12" t="s">
        <v>10</v>
      </c>
      <c r="C351" s="18">
        <f>C352+C353</f>
        <v>123.61984095</v>
      </c>
      <c r="D351" s="18">
        <f t="shared" ref="D351:G351" si="561">D352+D353</f>
        <v>33.026662609999995</v>
      </c>
      <c r="E351" s="18">
        <f t="shared" si="561"/>
        <v>30.982284810000003</v>
      </c>
      <c r="F351" s="18">
        <f t="shared" si="561"/>
        <v>30.312884619999998</v>
      </c>
      <c r="G351" s="18">
        <f t="shared" si="561"/>
        <v>29.29800891</v>
      </c>
      <c r="H351" s="18">
        <f>H352+H353</f>
        <v>138.27000480999999</v>
      </c>
      <c r="I351" s="18">
        <f t="shared" ref="I351:L351" si="562">I352+I353</f>
        <v>29.140309139999999</v>
      </c>
      <c r="J351" s="18">
        <f t="shared" si="562"/>
        <v>32.127587939999998</v>
      </c>
      <c r="K351" s="18">
        <f t="shared" si="562"/>
        <v>36.698553869999998</v>
      </c>
      <c r="L351" s="18">
        <f t="shared" si="562"/>
        <v>40.303553860000001</v>
      </c>
      <c r="M351" s="18">
        <f>M352+M353</f>
        <v>157.15776304999997</v>
      </c>
      <c r="N351" s="18">
        <f t="shared" ref="N351:P351" si="563">N352+N353</f>
        <v>44.966613129999999</v>
      </c>
      <c r="O351" s="18">
        <f t="shared" si="563"/>
        <v>48.082258320000001</v>
      </c>
      <c r="P351" s="18">
        <f t="shared" si="563"/>
        <v>64.108891599999993</v>
      </c>
      <c r="Q351" s="64">
        <v>335</v>
      </c>
    </row>
    <row r="352" spans="1:17" ht="13.15" customHeight="1" x14ac:dyDescent="0.2">
      <c r="A352" s="62">
        <v>336</v>
      </c>
      <c r="B352" s="40" t="s">
        <v>197</v>
      </c>
      <c r="C352" s="18">
        <f t="shared" ref="C352:C353" si="564">D352+E352+F352+G352</f>
        <v>98.33213907999999</v>
      </c>
      <c r="D352" s="14">
        <v>26.644469649999998</v>
      </c>
      <c r="E352" s="14">
        <v>24.352000700000001</v>
      </c>
      <c r="F352" s="14">
        <v>23.987282539999999</v>
      </c>
      <c r="G352" s="14">
        <v>23.348386189999999</v>
      </c>
      <c r="H352" s="18">
        <f t="shared" ref="H352:H353" si="565">I352+J352+K352+L352</f>
        <v>108.19518857</v>
      </c>
      <c r="I352" s="15">
        <v>23.88645915</v>
      </c>
      <c r="J352" s="15">
        <v>26.76262857</v>
      </c>
      <c r="K352" s="15">
        <v>27.444661629999999</v>
      </c>
      <c r="L352" s="15">
        <v>30.10143922</v>
      </c>
      <c r="M352" s="18">
        <f t="shared" ref="M352:M353" si="566">N352+O352+P352</f>
        <v>117.79694272999998</v>
      </c>
      <c r="N352" s="15">
        <v>32.19376037</v>
      </c>
      <c r="O352" s="15">
        <v>38.455823469999999</v>
      </c>
      <c r="P352" s="15">
        <v>47.14735889</v>
      </c>
      <c r="Q352" s="64">
        <v>336</v>
      </c>
    </row>
    <row r="353" spans="1:17" ht="13.15" customHeight="1" x14ac:dyDescent="0.2">
      <c r="A353" s="62">
        <v>337</v>
      </c>
      <c r="B353" s="40" t="s">
        <v>198</v>
      </c>
      <c r="C353" s="18">
        <f t="shared" si="564"/>
        <v>25.287701869999999</v>
      </c>
      <c r="D353" s="14">
        <v>6.3821929600000002</v>
      </c>
      <c r="E353" s="14">
        <v>6.6302841099999998</v>
      </c>
      <c r="F353" s="14">
        <v>6.3256020800000003</v>
      </c>
      <c r="G353" s="14">
        <v>5.9496227200000007</v>
      </c>
      <c r="H353" s="18">
        <f t="shared" si="565"/>
        <v>30.074816239999997</v>
      </c>
      <c r="I353" s="15">
        <v>5.25384999</v>
      </c>
      <c r="J353" s="15">
        <v>5.3649593700000002</v>
      </c>
      <c r="K353" s="15">
        <v>9.2538922400000008</v>
      </c>
      <c r="L353" s="15">
        <v>10.20211464</v>
      </c>
      <c r="M353" s="18">
        <f t="shared" si="566"/>
        <v>39.360820320000002</v>
      </c>
      <c r="N353" s="15">
        <v>12.772852759999999</v>
      </c>
      <c r="O353" s="15">
        <v>9.6264348500000008</v>
      </c>
      <c r="P353" s="15">
        <v>16.96153271</v>
      </c>
      <c r="Q353" s="64">
        <v>337</v>
      </c>
    </row>
    <row r="354" spans="1:17" ht="13.15" customHeight="1" x14ac:dyDescent="0.2">
      <c r="A354" s="62">
        <v>338</v>
      </c>
      <c r="B354" s="12" t="s">
        <v>11</v>
      </c>
      <c r="C354" s="18">
        <f>C355+C356</f>
        <v>-104.72230087000001</v>
      </c>
      <c r="D354" s="18">
        <f t="shared" ref="D354:G354" si="567">D355+D356</f>
        <v>-28.522913750000001</v>
      </c>
      <c r="E354" s="18">
        <f t="shared" si="567"/>
        <v>-22.947042250000003</v>
      </c>
      <c r="F354" s="18">
        <f t="shared" si="567"/>
        <v>-25.896236529999999</v>
      </c>
      <c r="G354" s="18">
        <f t="shared" si="567"/>
        <v>-27.356108339999999</v>
      </c>
      <c r="H354" s="18">
        <f>H355+H356</f>
        <v>-81.498485560000006</v>
      </c>
      <c r="I354" s="18">
        <f t="shared" ref="I354:L354" si="568">I355+I356</f>
        <v>-25.672940839999999</v>
      </c>
      <c r="J354" s="18">
        <f t="shared" si="568"/>
        <v>-18.34457269</v>
      </c>
      <c r="K354" s="18">
        <f t="shared" si="568"/>
        <v>-18.291565819999999</v>
      </c>
      <c r="L354" s="18">
        <f t="shared" si="568"/>
        <v>-19.189406210000001</v>
      </c>
      <c r="M354" s="18">
        <f>M355+M356</f>
        <v>-64.057431890000004</v>
      </c>
      <c r="N354" s="18">
        <f t="shared" ref="N354:P354" si="569">N355+N356</f>
        <v>-20.784002690000001</v>
      </c>
      <c r="O354" s="18">
        <f t="shared" si="569"/>
        <v>-22.251395540000001</v>
      </c>
      <c r="P354" s="18">
        <f t="shared" si="569"/>
        <v>-21.022033660000002</v>
      </c>
      <c r="Q354" s="64">
        <v>338</v>
      </c>
    </row>
    <row r="355" spans="1:17" ht="13.15" customHeight="1" x14ac:dyDescent="0.2">
      <c r="A355" s="62">
        <v>339</v>
      </c>
      <c r="B355" s="40" t="s">
        <v>199</v>
      </c>
      <c r="C355" s="18">
        <f t="shared" ref="C355:C356" si="570">D355+E355+F355+G355</f>
        <v>-98.906401920000008</v>
      </c>
      <c r="D355" s="15">
        <v>-26.952990710000002</v>
      </c>
      <c r="E355" s="15">
        <v>-21.197175770000001</v>
      </c>
      <c r="F355" s="15">
        <v>-24.314462710000001</v>
      </c>
      <c r="G355" s="15">
        <v>-26.44177273</v>
      </c>
      <c r="H355" s="18">
        <f t="shared" ref="H355:H356" si="571">I355+J355+K355+L355</f>
        <v>-80.735986150000002</v>
      </c>
      <c r="I355" s="15">
        <v>-24.910441429999999</v>
      </c>
      <c r="J355" s="15">
        <v>-18.34457269</v>
      </c>
      <c r="K355" s="15">
        <v>-18.291565819999999</v>
      </c>
      <c r="L355" s="15">
        <v>-19.189406210000001</v>
      </c>
      <c r="M355" s="18">
        <f t="shared" ref="M355:M356" si="572">N355+O355+P355</f>
        <v>-63.92292329</v>
      </c>
      <c r="N355" s="15">
        <v>-20.649494090000001</v>
      </c>
      <c r="O355" s="15">
        <v>-22.251395540000001</v>
      </c>
      <c r="P355" s="15">
        <v>-21.022033660000002</v>
      </c>
      <c r="Q355" s="64">
        <v>339</v>
      </c>
    </row>
    <row r="356" spans="1:17" ht="13.15" customHeight="1" x14ac:dyDescent="0.2">
      <c r="A356" s="62">
        <v>340</v>
      </c>
      <c r="B356" s="40" t="s">
        <v>200</v>
      </c>
      <c r="C356" s="18">
        <f t="shared" si="570"/>
        <v>-5.8158989499999993</v>
      </c>
      <c r="D356" s="15">
        <v>-1.5699230399999999</v>
      </c>
      <c r="E356" s="15">
        <v>-1.7498664799999999</v>
      </c>
      <c r="F356" s="15">
        <v>-1.58177382</v>
      </c>
      <c r="G356" s="15">
        <v>-0.91433560999999997</v>
      </c>
      <c r="H356" s="18">
        <f t="shared" si="571"/>
        <v>-0.76249940999999999</v>
      </c>
      <c r="I356" s="15">
        <v>-0.76249940999999999</v>
      </c>
      <c r="J356" s="15">
        <v>0</v>
      </c>
      <c r="K356" s="15">
        <v>0</v>
      </c>
      <c r="L356" s="15">
        <v>0</v>
      </c>
      <c r="M356" s="18">
        <f t="shared" si="572"/>
        <v>-0.13450860000000001</v>
      </c>
      <c r="N356" s="15">
        <v>-0.13450860000000001</v>
      </c>
      <c r="O356" s="15">
        <v>0</v>
      </c>
      <c r="P356" s="15">
        <v>0</v>
      </c>
      <c r="Q356" s="64">
        <v>340</v>
      </c>
    </row>
    <row r="357" spans="1:17" ht="13.15" customHeight="1" x14ac:dyDescent="0.2">
      <c r="A357" s="62">
        <v>341</v>
      </c>
      <c r="B357" s="36" t="s">
        <v>201</v>
      </c>
      <c r="C357" s="18">
        <f>C358+C359</f>
        <v>-46.929998800000021</v>
      </c>
      <c r="D357" s="18">
        <f t="shared" ref="D357:G357" si="573">D358+D359</f>
        <v>28.346946730000006</v>
      </c>
      <c r="E357" s="18">
        <f t="shared" si="573"/>
        <v>-39.60025881</v>
      </c>
      <c r="F357" s="18">
        <f t="shared" si="573"/>
        <v>15.968039759999998</v>
      </c>
      <c r="G357" s="18">
        <f t="shared" si="573"/>
        <v>-51.644726479999996</v>
      </c>
      <c r="H357" s="18">
        <f>H358+H359</f>
        <v>-142.79899983000001</v>
      </c>
      <c r="I357" s="18">
        <f t="shared" ref="I357:L357" si="574">I358+I359</f>
        <v>22.38155639</v>
      </c>
      <c r="J357" s="18">
        <f t="shared" si="574"/>
        <v>-52.859030890000007</v>
      </c>
      <c r="K357" s="18">
        <f t="shared" si="574"/>
        <v>-79.264830799999999</v>
      </c>
      <c r="L357" s="18">
        <f t="shared" si="574"/>
        <v>-33.056694530000001</v>
      </c>
      <c r="M357" s="18">
        <f>M358+M359</f>
        <v>-3.9231858800000055</v>
      </c>
      <c r="N357" s="18">
        <f t="shared" ref="N357:P357" si="575">N358+N359</f>
        <v>-14.207827760000001</v>
      </c>
      <c r="O357" s="18">
        <f t="shared" si="575"/>
        <v>21.906117179999995</v>
      </c>
      <c r="P357" s="18">
        <f t="shared" si="575"/>
        <v>-11.6214753</v>
      </c>
      <c r="Q357" s="64">
        <v>341</v>
      </c>
    </row>
    <row r="358" spans="1:17" ht="13.15" customHeight="1" x14ac:dyDescent="0.2">
      <c r="A358" s="62">
        <v>342</v>
      </c>
      <c r="B358" s="12" t="s">
        <v>10</v>
      </c>
      <c r="C358" s="18">
        <f t="shared" ref="C358:C359" si="576">D358+E358+F358+G358</f>
        <v>93.166574319999995</v>
      </c>
      <c r="D358" s="18">
        <v>34.441596450000006</v>
      </c>
      <c r="E358" s="18">
        <v>21.430613970000003</v>
      </c>
      <c r="F358" s="18">
        <v>21.654227849999998</v>
      </c>
      <c r="G358" s="18">
        <v>15.640136050000001</v>
      </c>
      <c r="H358" s="18">
        <f t="shared" ref="H358:H359" si="577">I358+J358+K358+L358</f>
        <v>71.063422590000002</v>
      </c>
      <c r="I358" s="15">
        <v>26.527806940000001</v>
      </c>
      <c r="J358" s="15">
        <v>14.242243649999999</v>
      </c>
      <c r="K358" s="15">
        <v>16.35115476</v>
      </c>
      <c r="L358" s="15">
        <v>13.94221724</v>
      </c>
      <c r="M358" s="18">
        <f t="shared" ref="M358:M359" si="578">N358+O358+P358</f>
        <v>105.24812205999999</v>
      </c>
      <c r="N358" s="15">
        <v>34.073467399999998</v>
      </c>
      <c r="O358" s="15">
        <v>33.669274369999997</v>
      </c>
      <c r="P358" s="15">
        <v>37.505380289999998</v>
      </c>
      <c r="Q358" s="64">
        <v>342</v>
      </c>
    </row>
    <row r="359" spans="1:17" ht="13.15" customHeight="1" x14ac:dyDescent="0.2">
      <c r="A359" s="62">
        <v>343</v>
      </c>
      <c r="B359" s="12" t="s">
        <v>11</v>
      </c>
      <c r="C359" s="18">
        <f t="shared" si="576"/>
        <v>-140.09657312000002</v>
      </c>
      <c r="D359" s="18">
        <v>-6.0946497199999996</v>
      </c>
      <c r="E359" s="18">
        <v>-61.030872780000003</v>
      </c>
      <c r="F359" s="18">
        <v>-5.6861880899999999</v>
      </c>
      <c r="G359" s="18">
        <v>-67.284862529999998</v>
      </c>
      <c r="H359" s="18">
        <f t="shared" si="577"/>
        <v>-213.86242242000003</v>
      </c>
      <c r="I359" s="15">
        <v>-4.1462505500000004</v>
      </c>
      <c r="J359" s="15">
        <v>-67.101274540000006</v>
      </c>
      <c r="K359" s="15">
        <v>-95.615985559999999</v>
      </c>
      <c r="L359" s="15">
        <v>-46.998911769999999</v>
      </c>
      <c r="M359" s="18">
        <f t="shared" si="578"/>
        <v>-109.17130793999999</v>
      </c>
      <c r="N359" s="15">
        <v>-48.281295159999999</v>
      </c>
      <c r="O359" s="15">
        <v>-11.763157189999999</v>
      </c>
      <c r="P359" s="15">
        <v>-49.126855589999998</v>
      </c>
      <c r="Q359" s="64">
        <v>343</v>
      </c>
    </row>
    <row r="360" spans="1:17" ht="13.15" customHeight="1" x14ac:dyDescent="0.2">
      <c r="A360" s="62">
        <v>344</v>
      </c>
      <c r="B360" s="34" t="s">
        <v>202</v>
      </c>
      <c r="C360" s="18">
        <f>C361+C362</f>
        <v>14.67264544</v>
      </c>
      <c r="D360" s="18">
        <f t="shared" ref="D360:G360" si="579">D361+D362</f>
        <v>4.4903552299999996</v>
      </c>
      <c r="E360" s="18">
        <f t="shared" si="579"/>
        <v>2.89063998</v>
      </c>
      <c r="F360" s="18">
        <f t="shared" si="579"/>
        <v>4.56403275</v>
      </c>
      <c r="G360" s="18">
        <f t="shared" si="579"/>
        <v>2.7276174800000001</v>
      </c>
      <c r="H360" s="18">
        <f>H361+H362</f>
        <v>11.276780569999998</v>
      </c>
      <c r="I360" s="18">
        <f t="shared" ref="I360:L360" si="580">I361+I362</f>
        <v>4.6386990499999996</v>
      </c>
      <c r="J360" s="18">
        <f t="shared" si="580"/>
        <v>1.72905778</v>
      </c>
      <c r="K360" s="18">
        <f t="shared" si="580"/>
        <v>2.6951617099999998</v>
      </c>
      <c r="L360" s="18">
        <f t="shared" si="580"/>
        <v>2.21386203</v>
      </c>
      <c r="M360" s="18">
        <f>M361+M362</f>
        <v>20.175455549999999</v>
      </c>
      <c r="N360" s="18">
        <f t="shared" ref="N360:P360" si="581">N361+N362</f>
        <v>7.4378102899999998</v>
      </c>
      <c r="O360" s="18">
        <f t="shared" si="581"/>
        <v>5.8191926299999999</v>
      </c>
      <c r="P360" s="18">
        <f t="shared" si="581"/>
        <v>6.91845263</v>
      </c>
      <c r="Q360" s="64">
        <v>344</v>
      </c>
    </row>
    <row r="361" spans="1:17" ht="13.15" customHeight="1" x14ac:dyDescent="0.2">
      <c r="A361" s="62">
        <v>345</v>
      </c>
      <c r="B361" s="12" t="s">
        <v>10</v>
      </c>
      <c r="C361" s="18">
        <f>C364+C367+C370+C373</f>
        <v>14.67264544</v>
      </c>
      <c r="D361" s="18">
        <f>D364+D367+D370+D373</f>
        <v>4.4903552299999996</v>
      </c>
      <c r="E361" s="18">
        <f t="shared" ref="E361:G362" si="582">E364+E367+E370+E373</f>
        <v>2.89063998</v>
      </c>
      <c r="F361" s="18">
        <f t="shared" si="582"/>
        <v>4.56403275</v>
      </c>
      <c r="G361" s="18">
        <f t="shared" si="582"/>
        <v>2.7276174800000001</v>
      </c>
      <c r="H361" s="18">
        <f>H364+H367+H370+H373</f>
        <v>11.276780569999998</v>
      </c>
      <c r="I361" s="18">
        <f>I364+I367+I370+I373</f>
        <v>4.6386990499999996</v>
      </c>
      <c r="J361" s="18">
        <f t="shared" ref="J361:L362" si="583">J364+J367+J370+J373</f>
        <v>1.72905778</v>
      </c>
      <c r="K361" s="18">
        <f t="shared" si="583"/>
        <v>2.6951617099999998</v>
      </c>
      <c r="L361" s="18">
        <f t="shared" si="583"/>
        <v>2.21386203</v>
      </c>
      <c r="M361" s="18">
        <f>M364+M367+M370+M373</f>
        <v>20.175455549999999</v>
      </c>
      <c r="N361" s="18">
        <f>N364+N367+N370+N373</f>
        <v>7.4378102899999998</v>
      </c>
      <c r="O361" s="18">
        <f t="shared" ref="O361:P362" si="584">O364+O367+O370+O373</f>
        <v>5.8191926299999999</v>
      </c>
      <c r="P361" s="18">
        <f t="shared" si="584"/>
        <v>6.91845263</v>
      </c>
      <c r="Q361" s="64">
        <v>345</v>
      </c>
    </row>
    <row r="362" spans="1:17" ht="13.15" customHeight="1" x14ac:dyDescent="0.2">
      <c r="A362" s="62">
        <v>346</v>
      </c>
      <c r="B362" s="12" t="s">
        <v>11</v>
      </c>
      <c r="C362" s="18">
        <f>C365+C368+C371+C374</f>
        <v>0</v>
      </c>
      <c r="D362" s="18">
        <f>D365+D368+D371+D374</f>
        <v>0</v>
      </c>
      <c r="E362" s="18">
        <f t="shared" si="582"/>
        <v>0</v>
      </c>
      <c r="F362" s="18">
        <f t="shared" si="582"/>
        <v>0</v>
      </c>
      <c r="G362" s="18">
        <f t="shared" si="582"/>
        <v>0</v>
      </c>
      <c r="H362" s="18">
        <f>H365+H368+H371+H374</f>
        <v>0</v>
      </c>
      <c r="I362" s="18">
        <f>I365+I368+I371+I374</f>
        <v>0</v>
      </c>
      <c r="J362" s="18">
        <f t="shared" si="583"/>
        <v>0</v>
      </c>
      <c r="K362" s="18">
        <f t="shared" si="583"/>
        <v>0</v>
      </c>
      <c r="L362" s="18">
        <f t="shared" si="583"/>
        <v>0</v>
      </c>
      <c r="M362" s="18">
        <f>M365+M368+M371+M374</f>
        <v>0</v>
      </c>
      <c r="N362" s="18">
        <f>N365+N368+N371+N374</f>
        <v>0</v>
      </c>
      <c r="O362" s="18">
        <f t="shared" si="584"/>
        <v>0</v>
      </c>
      <c r="P362" s="18">
        <f t="shared" si="584"/>
        <v>0</v>
      </c>
      <c r="Q362" s="64">
        <v>346</v>
      </c>
    </row>
    <row r="363" spans="1:17" ht="13.15" customHeight="1" x14ac:dyDescent="0.2">
      <c r="A363" s="62">
        <v>347</v>
      </c>
      <c r="B363" s="36" t="s">
        <v>203</v>
      </c>
      <c r="C363" s="18">
        <f>C364+C365</f>
        <v>0</v>
      </c>
      <c r="D363" s="18">
        <f t="shared" ref="D363:G363" si="585">D364+D365</f>
        <v>0</v>
      </c>
      <c r="E363" s="18">
        <f t="shared" si="585"/>
        <v>0</v>
      </c>
      <c r="F363" s="18">
        <f t="shared" si="585"/>
        <v>0</v>
      </c>
      <c r="G363" s="18">
        <f t="shared" si="585"/>
        <v>0</v>
      </c>
      <c r="H363" s="18">
        <f>H364+H365</f>
        <v>0</v>
      </c>
      <c r="I363" s="18">
        <f t="shared" ref="I363:L363" si="586">I364+I365</f>
        <v>0</v>
      </c>
      <c r="J363" s="18">
        <f t="shared" si="586"/>
        <v>0</v>
      </c>
      <c r="K363" s="18">
        <f t="shared" si="586"/>
        <v>0</v>
      </c>
      <c r="L363" s="18">
        <f t="shared" si="586"/>
        <v>0</v>
      </c>
      <c r="M363" s="18">
        <f>M364+M365</f>
        <v>0</v>
      </c>
      <c r="N363" s="18">
        <f t="shared" ref="N363:P363" si="587">N364+N365</f>
        <v>0</v>
      </c>
      <c r="O363" s="18">
        <f t="shared" si="587"/>
        <v>0</v>
      </c>
      <c r="P363" s="18">
        <f t="shared" si="587"/>
        <v>0</v>
      </c>
      <c r="Q363" s="64">
        <v>347</v>
      </c>
    </row>
    <row r="364" spans="1:17" ht="13.15" customHeight="1" x14ac:dyDescent="0.2">
      <c r="A364" s="62">
        <v>348</v>
      </c>
      <c r="B364" s="36"/>
      <c r="C364" s="18">
        <f t="shared" ref="C364:C365" si="588">D364+E364+F364+G364</f>
        <v>0</v>
      </c>
      <c r="D364" s="18">
        <v>0</v>
      </c>
      <c r="E364" s="18">
        <v>0</v>
      </c>
      <c r="F364" s="18">
        <v>0</v>
      </c>
      <c r="G364" s="18">
        <v>0</v>
      </c>
      <c r="H364" s="18">
        <f t="shared" ref="H364:H365" si="589">I364+J364+K364+L364</f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f t="shared" ref="M364:M365" si="590">N364+O364+P364</f>
        <v>0</v>
      </c>
      <c r="N364" s="18">
        <v>0</v>
      </c>
      <c r="O364" s="18">
        <v>0</v>
      </c>
      <c r="P364" s="18">
        <v>0</v>
      </c>
      <c r="Q364" s="64">
        <v>348</v>
      </c>
    </row>
    <row r="365" spans="1:17" ht="13.15" customHeight="1" x14ac:dyDescent="0.2">
      <c r="A365" s="62">
        <v>349</v>
      </c>
      <c r="B365" s="36"/>
      <c r="C365" s="18">
        <f t="shared" si="588"/>
        <v>0</v>
      </c>
      <c r="D365" s="18">
        <v>0</v>
      </c>
      <c r="E365" s="18">
        <v>0</v>
      </c>
      <c r="F365" s="18">
        <v>0</v>
      </c>
      <c r="G365" s="18">
        <v>0</v>
      </c>
      <c r="H365" s="18">
        <f t="shared" si="589"/>
        <v>0</v>
      </c>
      <c r="I365" s="18">
        <v>0</v>
      </c>
      <c r="J365" s="18">
        <v>0</v>
      </c>
      <c r="K365" s="18">
        <v>0</v>
      </c>
      <c r="L365" s="18">
        <v>0</v>
      </c>
      <c r="M365" s="18">
        <f t="shared" si="590"/>
        <v>0</v>
      </c>
      <c r="N365" s="18">
        <v>0</v>
      </c>
      <c r="O365" s="18">
        <v>0</v>
      </c>
      <c r="P365" s="18">
        <v>0</v>
      </c>
      <c r="Q365" s="64">
        <v>349</v>
      </c>
    </row>
    <row r="366" spans="1:17" ht="13.15" customHeight="1" x14ac:dyDescent="0.2">
      <c r="A366" s="62">
        <v>350</v>
      </c>
      <c r="B366" s="36" t="s">
        <v>204</v>
      </c>
      <c r="C366" s="18">
        <f>C367+C368</f>
        <v>0</v>
      </c>
      <c r="D366" s="18">
        <f t="shared" ref="D366:G366" si="591">D367+D368</f>
        <v>0</v>
      </c>
      <c r="E366" s="18">
        <f t="shared" si="591"/>
        <v>0</v>
      </c>
      <c r="F366" s="18">
        <f t="shared" si="591"/>
        <v>0</v>
      </c>
      <c r="G366" s="18">
        <f t="shared" si="591"/>
        <v>0</v>
      </c>
      <c r="H366" s="18">
        <f>H367+H368</f>
        <v>0</v>
      </c>
      <c r="I366" s="18">
        <f t="shared" ref="I366:L366" si="592">I367+I368</f>
        <v>0</v>
      </c>
      <c r="J366" s="18">
        <f t="shared" si="592"/>
        <v>0</v>
      </c>
      <c r="K366" s="18">
        <f t="shared" si="592"/>
        <v>0</v>
      </c>
      <c r="L366" s="18">
        <f t="shared" si="592"/>
        <v>0</v>
      </c>
      <c r="M366" s="18">
        <f>M367+M368</f>
        <v>0</v>
      </c>
      <c r="N366" s="18">
        <f t="shared" ref="N366:P366" si="593">N367+N368</f>
        <v>0</v>
      </c>
      <c r="O366" s="18">
        <f t="shared" si="593"/>
        <v>0</v>
      </c>
      <c r="P366" s="18">
        <f t="shared" si="593"/>
        <v>0</v>
      </c>
      <c r="Q366" s="64">
        <v>350</v>
      </c>
    </row>
    <row r="367" spans="1:17" ht="13.15" customHeight="1" x14ac:dyDescent="0.2">
      <c r="A367" s="62">
        <v>351</v>
      </c>
      <c r="B367" s="36"/>
      <c r="C367" s="18">
        <f t="shared" ref="C367:C368" si="594">D367+E367+F367+G367</f>
        <v>0</v>
      </c>
      <c r="D367" s="18">
        <v>0</v>
      </c>
      <c r="E367" s="18">
        <v>0</v>
      </c>
      <c r="F367" s="18">
        <v>0</v>
      </c>
      <c r="G367" s="18">
        <v>0</v>
      </c>
      <c r="H367" s="18">
        <f t="shared" ref="H367:H368" si="595">I367+J367+K367+L367</f>
        <v>0</v>
      </c>
      <c r="I367" s="18">
        <v>0</v>
      </c>
      <c r="J367" s="18">
        <v>0</v>
      </c>
      <c r="K367" s="18">
        <v>0</v>
      </c>
      <c r="L367" s="18">
        <v>0</v>
      </c>
      <c r="M367" s="18">
        <f t="shared" ref="M367:M368" si="596">N367+O367+P367</f>
        <v>0</v>
      </c>
      <c r="N367" s="18">
        <v>0</v>
      </c>
      <c r="O367" s="18">
        <v>0</v>
      </c>
      <c r="P367" s="18">
        <v>0</v>
      </c>
      <c r="Q367" s="64">
        <v>351</v>
      </c>
    </row>
    <row r="368" spans="1:17" ht="13.15" customHeight="1" x14ac:dyDescent="0.2">
      <c r="A368" s="62">
        <v>352</v>
      </c>
      <c r="B368" s="36"/>
      <c r="C368" s="18">
        <f t="shared" si="594"/>
        <v>0</v>
      </c>
      <c r="D368" s="18">
        <v>0</v>
      </c>
      <c r="E368" s="18">
        <v>0</v>
      </c>
      <c r="F368" s="18">
        <v>0</v>
      </c>
      <c r="G368" s="18">
        <v>0</v>
      </c>
      <c r="H368" s="18">
        <f t="shared" si="595"/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f t="shared" si="596"/>
        <v>0</v>
      </c>
      <c r="N368" s="18">
        <v>0</v>
      </c>
      <c r="O368" s="18">
        <v>0</v>
      </c>
      <c r="P368" s="18">
        <v>0</v>
      </c>
      <c r="Q368" s="64">
        <v>352</v>
      </c>
    </row>
    <row r="369" spans="1:17" ht="13.15" customHeight="1" x14ac:dyDescent="0.2">
      <c r="A369" s="62">
        <v>353</v>
      </c>
      <c r="B369" s="36" t="s">
        <v>205</v>
      </c>
      <c r="C369" s="18">
        <f>C370+C371</f>
        <v>0</v>
      </c>
      <c r="D369" s="18">
        <f t="shared" ref="D369:G369" si="597">D370+D371</f>
        <v>0</v>
      </c>
      <c r="E369" s="18">
        <f t="shared" si="597"/>
        <v>0</v>
      </c>
      <c r="F369" s="18">
        <f t="shared" si="597"/>
        <v>0</v>
      </c>
      <c r="G369" s="18">
        <f t="shared" si="597"/>
        <v>0</v>
      </c>
      <c r="H369" s="18">
        <f>H370+H371</f>
        <v>0</v>
      </c>
      <c r="I369" s="18">
        <f t="shared" ref="I369:L369" si="598">I370+I371</f>
        <v>0</v>
      </c>
      <c r="J369" s="18">
        <f t="shared" si="598"/>
        <v>0</v>
      </c>
      <c r="K369" s="18">
        <f t="shared" si="598"/>
        <v>0</v>
      </c>
      <c r="L369" s="18">
        <f t="shared" si="598"/>
        <v>0</v>
      </c>
      <c r="M369" s="18">
        <f>M370+M371</f>
        <v>0</v>
      </c>
      <c r="N369" s="18">
        <f t="shared" ref="N369:P369" si="599">N370+N371</f>
        <v>0</v>
      </c>
      <c r="O369" s="18">
        <f t="shared" si="599"/>
        <v>0</v>
      </c>
      <c r="P369" s="18">
        <f t="shared" si="599"/>
        <v>0</v>
      </c>
      <c r="Q369" s="64">
        <v>353</v>
      </c>
    </row>
    <row r="370" spans="1:17" ht="13.15" customHeight="1" x14ac:dyDescent="0.2">
      <c r="A370" s="62">
        <v>354</v>
      </c>
      <c r="B370" s="36"/>
      <c r="C370" s="18">
        <f t="shared" ref="C370:C371" si="600">D370+E370+F370+G370</f>
        <v>0</v>
      </c>
      <c r="D370" s="18">
        <v>0</v>
      </c>
      <c r="E370" s="18">
        <v>0</v>
      </c>
      <c r="F370" s="18">
        <v>0</v>
      </c>
      <c r="G370" s="18">
        <v>0</v>
      </c>
      <c r="H370" s="18">
        <f t="shared" ref="H370:H371" si="601">I370+J370+K370+L370</f>
        <v>0</v>
      </c>
      <c r="I370" s="18">
        <v>0</v>
      </c>
      <c r="J370" s="18">
        <v>0</v>
      </c>
      <c r="K370" s="18">
        <v>0</v>
      </c>
      <c r="L370" s="18">
        <v>0</v>
      </c>
      <c r="M370" s="18">
        <f t="shared" ref="M370:M371" si="602">N370+O370+P370</f>
        <v>0</v>
      </c>
      <c r="N370" s="18">
        <v>0</v>
      </c>
      <c r="O370" s="18">
        <v>0</v>
      </c>
      <c r="P370" s="18">
        <v>0</v>
      </c>
      <c r="Q370" s="64">
        <v>354</v>
      </c>
    </row>
    <row r="371" spans="1:17" ht="13.15" customHeight="1" x14ac:dyDescent="0.2">
      <c r="A371" s="62">
        <v>355</v>
      </c>
      <c r="B371" s="36"/>
      <c r="C371" s="18">
        <f t="shared" si="600"/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f t="shared" si="601"/>
        <v>0</v>
      </c>
      <c r="I371" s="18">
        <v>0</v>
      </c>
      <c r="J371" s="18">
        <v>0</v>
      </c>
      <c r="K371" s="18">
        <v>0</v>
      </c>
      <c r="L371" s="18">
        <v>0</v>
      </c>
      <c r="M371" s="18">
        <f t="shared" si="602"/>
        <v>0</v>
      </c>
      <c r="N371" s="18">
        <v>0</v>
      </c>
      <c r="O371" s="18">
        <v>0</v>
      </c>
      <c r="P371" s="18">
        <v>0</v>
      </c>
      <c r="Q371" s="64">
        <v>355</v>
      </c>
    </row>
    <row r="372" spans="1:17" ht="13.15" customHeight="1" x14ac:dyDescent="0.2">
      <c r="A372" s="62">
        <v>356</v>
      </c>
      <c r="B372" s="36" t="s">
        <v>206</v>
      </c>
      <c r="C372" s="18">
        <f>C373+C374</f>
        <v>14.67264544</v>
      </c>
      <c r="D372" s="18">
        <f t="shared" ref="D372:G372" si="603">D373+D374</f>
        <v>4.4903552299999996</v>
      </c>
      <c r="E372" s="18">
        <f t="shared" si="603"/>
        <v>2.89063998</v>
      </c>
      <c r="F372" s="18">
        <f t="shared" si="603"/>
        <v>4.56403275</v>
      </c>
      <c r="G372" s="18">
        <f t="shared" si="603"/>
        <v>2.7276174800000001</v>
      </c>
      <c r="H372" s="18">
        <f>H373+H374</f>
        <v>11.276780569999998</v>
      </c>
      <c r="I372" s="18">
        <f t="shared" ref="I372:L372" si="604">I373+I374</f>
        <v>4.6386990499999996</v>
      </c>
      <c r="J372" s="18">
        <f t="shared" si="604"/>
        <v>1.72905778</v>
      </c>
      <c r="K372" s="18">
        <f t="shared" si="604"/>
        <v>2.6951617099999998</v>
      </c>
      <c r="L372" s="18">
        <f t="shared" si="604"/>
        <v>2.21386203</v>
      </c>
      <c r="M372" s="18">
        <f>M373+M374</f>
        <v>20.175455549999999</v>
      </c>
      <c r="N372" s="18">
        <f t="shared" ref="N372:P372" si="605">N373+N374</f>
        <v>7.4378102899999998</v>
      </c>
      <c r="O372" s="18">
        <f t="shared" si="605"/>
        <v>5.8191926299999999</v>
      </c>
      <c r="P372" s="18">
        <f t="shared" si="605"/>
        <v>6.91845263</v>
      </c>
      <c r="Q372" s="64">
        <v>356</v>
      </c>
    </row>
    <row r="373" spans="1:17" ht="13.15" customHeight="1" x14ac:dyDescent="0.2">
      <c r="A373" s="62">
        <v>357</v>
      </c>
      <c r="B373" s="12" t="s">
        <v>10</v>
      </c>
      <c r="C373" s="18">
        <f t="shared" ref="C373:C374" si="606">D373+E373+F373+G373</f>
        <v>14.67264544</v>
      </c>
      <c r="D373" s="18">
        <v>4.4903552299999996</v>
      </c>
      <c r="E373" s="18">
        <v>2.89063998</v>
      </c>
      <c r="F373" s="18">
        <v>4.56403275</v>
      </c>
      <c r="G373" s="18">
        <v>2.7276174800000001</v>
      </c>
      <c r="H373" s="18">
        <f t="shared" ref="H373:H374" si="607">I373+J373+K373+L373</f>
        <v>11.276780569999998</v>
      </c>
      <c r="I373" s="18">
        <v>4.6386990499999996</v>
      </c>
      <c r="J373" s="18">
        <v>1.72905778</v>
      </c>
      <c r="K373" s="18">
        <v>2.6951617099999998</v>
      </c>
      <c r="L373" s="18">
        <v>2.21386203</v>
      </c>
      <c r="M373" s="18">
        <f t="shared" ref="M373:M374" si="608">N373+O373+P373</f>
        <v>20.175455549999999</v>
      </c>
      <c r="N373" s="18">
        <v>7.4378102899999998</v>
      </c>
      <c r="O373" s="18">
        <v>5.8191926299999999</v>
      </c>
      <c r="P373" s="18">
        <v>6.91845263</v>
      </c>
      <c r="Q373" s="64">
        <v>357</v>
      </c>
    </row>
    <row r="374" spans="1:17" ht="13.15" customHeight="1" x14ac:dyDescent="0.2">
      <c r="A374" s="62">
        <v>358</v>
      </c>
      <c r="B374" s="12" t="s">
        <v>11</v>
      </c>
      <c r="C374" s="18">
        <f t="shared" si="606"/>
        <v>0</v>
      </c>
      <c r="D374" s="18">
        <v>0</v>
      </c>
      <c r="E374" s="18">
        <v>0</v>
      </c>
      <c r="F374" s="18">
        <v>0</v>
      </c>
      <c r="G374" s="18">
        <v>0</v>
      </c>
      <c r="H374" s="18">
        <f t="shared" si="607"/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f t="shared" si="608"/>
        <v>0</v>
      </c>
      <c r="N374" s="18">
        <v>0</v>
      </c>
      <c r="O374" s="18">
        <v>0</v>
      </c>
      <c r="P374" s="18">
        <v>0</v>
      </c>
      <c r="Q374" s="64">
        <v>358</v>
      </c>
    </row>
    <row r="375" spans="1:17" ht="13.5" customHeight="1" x14ac:dyDescent="0.2">
      <c r="A375" s="62">
        <v>359</v>
      </c>
      <c r="B375" s="31" t="s">
        <v>207</v>
      </c>
      <c r="C375" s="65">
        <f>C376+C377</f>
        <v>-903.03308010000046</v>
      </c>
      <c r="D375" s="66">
        <f t="shared" ref="D375:G375" si="609">D376+D377</f>
        <v>-217.02598716000023</v>
      </c>
      <c r="E375" s="66">
        <f t="shared" si="609"/>
        <v>-229.69960093999998</v>
      </c>
      <c r="F375" s="66">
        <f t="shared" si="609"/>
        <v>-238.39249943999999</v>
      </c>
      <c r="G375" s="66">
        <f t="shared" si="609"/>
        <v>-217.91499256</v>
      </c>
      <c r="H375" s="65">
        <f>H376+H377</f>
        <v>-844.35079531000008</v>
      </c>
      <c r="I375" s="67">
        <f t="shared" ref="I375:L375" si="610">I376+I377</f>
        <v>-230.98121214999998</v>
      </c>
      <c r="J375" s="67">
        <f t="shared" si="610"/>
        <v>-216.77243693999998</v>
      </c>
      <c r="K375" s="67">
        <f t="shared" si="610"/>
        <v>-211.94571818999998</v>
      </c>
      <c r="L375" s="67">
        <f t="shared" si="610"/>
        <v>-184.65142803000003</v>
      </c>
      <c r="M375" s="65">
        <f>M376+M377</f>
        <v>-285.83277057999976</v>
      </c>
      <c r="N375" s="67">
        <f t="shared" ref="N375:P375" si="611">N376+N377</f>
        <v>-169.94252802000003</v>
      </c>
      <c r="O375" s="67">
        <f t="shared" si="611"/>
        <v>-147.05706199999997</v>
      </c>
      <c r="P375" s="67">
        <f t="shared" si="611"/>
        <v>31.166819439999983</v>
      </c>
      <c r="Q375" s="64">
        <v>359</v>
      </c>
    </row>
    <row r="376" spans="1:17" ht="13.5" customHeight="1" x14ac:dyDescent="0.2">
      <c r="A376" s="62">
        <v>360</v>
      </c>
      <c r="B376" s="12" t="s">
        <v>10</v>
      </c>
      <c r="C376" s="18">
        <f t="shared" ref="C376:P376" si="612">C379+C385+C395+C402</f>
        <v>1097.0708995699997</v>
      </c>
      <c r="D376" s="18">
        <f t="shared" si="612"/>
        <v>348.14118757999984</v>
      </c>
      <c r="E376" s="18">
        <f t="shared" si="612"/>
        <v>282.82755565000002</v>
      </c>
      <c r="F376" s="18">
        <f t="shared" si="612"/>
        <v>238.29629265</v>
      </c>
      <c r="G376" s="18">
        <f t="shared" si="612"/>
        <v>227.80586369</v>
      </c>
      <c r="H376" s="18">
        <f t="shared" si="612"/>
        <v>813.8770056699999</v>
      </c>
      <c r="I376" s="18">
        <f t="shared" si="612"/>
        <v>216.41835815000002</v>
      </c>
      <c r="J376" s="18">
        <f t="shared" si="612"/>
        <v>196.90133070000002</v>
      </c>
      <c r="K376" s="18">
        <f t="shared" si="612"/>
        <v>197.38727022</v>
      </c>
      <c r="L376" s="18">
        <f t="shared" si="612"/>
        <v>203.17004659999998</v>
      </c>
      <c r="M376" s="18">
        <f t="shared" si="612"/>
        <v>916.37472635000017</v>
      </c>
      <c r="N376" s="18">
        <f t="shared" si="612"/>
        <v>231.83700228000001</v>
      </c>
      <c r="O376" s="18">
        <f t="shared" si="612"/>
        <v>282.38385151</v>
      </c>
      <c r="P376" s="18">
        <f t="shared" si="612"/>
        <v>402.15387256000002</v>
      </c>
      <c r="Q376" s="64">
        <v>360</v>
      </c>
    </row>
    <row r="377" spans="1:17" ht="13.5" customHeight="1" x14ac:dyDescent="0.2">
      <c r="A377" s="62">
        <v>361</v>
      </c>
      <c r="B377" s="12" t="s">
        <v>11</v>
      </c>
      <c r="C377" s="18">
        <f t="shared" ref="C377:P377" si="613">C380+C388+C398+C407</f>
        <v>-2000.1039796700002</v>
      </c>
      <c r="D377" s="18">
        <f t="shared" si="613"/>
        <v>-565.16717474000006</v>
      </c>
      <c r="E377" s="18">
        <f t="shared" si="613"/>
        <v>-512.52715659</v>
      </c>
      <c r="F377" s="18">
        <f t="shared" si="613"/>
        <v>-476.68879208999999</v>
      </c>
      <c r="G377" s="18">
        <f t="shared" si="613"/>
        <v>-445.72085625</v>
      </c>
      <c r="H377" s="18">
        <f t="shared" si="613"/>
        <v>-1658.22780098</v>
      </c>
      <c r="I377" s="18">
        <f t="shared" si="613"/>
        <v>-447.39957029999999</v>
      </c>
      <c r="J377" s="18">
        <f t="shared" si="613"/>
        <v>-413.67376763999999</v>
      </c>
      <c r="K377" s="18">
        <f t="shared" si="613"/>
        <v>-409.33298840999998</v>
      </c>
      <c r="L377" s="18">
        <f t="shared" si="613"/>
        <v>-387.82147463000001</v>
      </c>
      <c r="M377" s="18">
        <f t="shared" si="613"/>
        <v>-1202.2074969299999</v>
      </c>
      <c r="N377" s="18">
        <f t="shared" si="613"/>
        <v>-401.77953030000003</v>
      </c>
      <c r="O377" s="18">
        <f t="shared" si="613"/>
        <v>-429.44091350999997</v>
      </c>
      <c r="P377" s="18">
        <f t="shared" si="613"/>
        <v>-370.98705312000004</v>
      </c>
      <c r="Q377" s="64">
        <v>361</v>
      </c>
    </row>
    <row r="378" spans="1:17" ht="13.5" customHeight="1" x14ac:dyDescent="0.2">
      <c r="A378" s="62">
        <v>362</v>
      </c>
      <c r="B378" s="33" t="s">
        <v>208</v>
      </c>
      <c r="C378" s="18">
        <f>C379+C380</f>
        <v>17.743715140000003</v>
      </c>
      <c r="D378" s="16">
        <f t="shared" ref="D378:G378" si="614">D379+D380</f>
        <v>9.6569227600000023</v>
      </c>
      <c r="E378" s="16">
        <f t="shared" si="614"/>
        <v>4.8562998300000002</v>
      </c>
      <c r="F378" s="16">
        <f t="shared" si="614"/>
        <v>2.2502115300000001</v>
      </c>
      <c r="G378" s="16">
        <f t="shared" si="614"/>
        <v>0.98028101999999995</v>
      </c>
      <c r="H378" s="18">
        <f>H379+H380</f>
        <v>-1.6051998100000002</v>
      </c>
      <c r="I378" s="16">
        <f t="shared" ref="I378:L378" si="615">I379+I380</f>
        <v>-0.2139006699999999</v>
      </c>
      <c r="J378" s="16">
        <f t="shared" si="615"/>
        <v>0.5925653099999999</v>
      </c>
      <c r="K378" s="16">
        <f t="shared" si="615"/>
        <v>-1.0371112899999999</v>
      </c>
      <c r="L378" s="16">
        <f t="shared" si="615"/>
        <v>-0.94675315999999998</v>
      </c>
      <c r="M378" s="18">
        <f>M379+M380</f>
        <v>16.522386220000001</v>
      </c>
      <c r="N378" s="16">
        <f t="shared" ref="N378:P378" si="616">N379+N380</f>
        <v>-0.28678925</v>
      </c>
      <c r="O378" s="16">
        <f t="shared" si="616"/>
        <v>4.3572744199999995</v>
      </c>
      <c r="P378" s="16">
        <f t="shared" si="616"/>
        <v>12.45190105</v>
      </c>
      <c r="Q378" s="64">
        <v>362</v>
      </c>
    </row>
    <row r="379" spans="1:17" ht="13.5" customHeight="1" x14ac:dyDescent="0.2">
      <c r="A379" s="62">
        <v>363</v>
      </c>
      <c r="B379" s="12" t="s">
        <v>10</v>
      </c>
      <c r="C379" s="18">
        <f t="shared" ref="C379" si="617">D379+E379+F379+G379</f>
        <v>17.840431850000002</v>
      </c>
      <c r="D379" s="14">
        <v>9.6814692800000017</v>
      </c>
      <c r="E379" s="14">
        <v>4.8799302400000002</v>
      </c>
      <c r="F379" s="14">
        <v>2.27389661</v>
      </c>
      <c r="G379" s="14">
        <v>1.00513572</v>
      </c>
      <c r="H379" s="18">
        <f t="shared" ref="H379" si="618">I379+J379+K379+L379</f>
        <v>3.7665699699999999</v>
      </c>
      <c r="I379" s="15">
        <v>1.17124607</v>
      </c>
      <c r="J379" s="15">
        <v>1.1735230299999999</v>
      </c>
      <c r="K379" s="15">
        <v>0.66957177999999995</v>
      </c>
      <c r="L379" s="15">
        <v>0.75222909000000004</v>
      </c>
      <c r="M379" s="18">
        <f>N379+O379+P379</f>
        <v>21.335773039999999</v>
      </c>
      <c r="N379" s="15">
        <v>1.4558972999999999</v>
      </c>
      <c r="O379" s="15">
        <v>6.1483437399999996</v>
      </c>
      <c r="P379" s="15">
        <v>13.731532</v>
      </c>
      <c r="Q379" s="64">
        <v>363</v>
      </c>
    </row>
    <row r="380" spans="1:17" ht="13.5" customHeight="1" x14ac:dyDescent="0.2">
      <c r="A380" s="62">
        <v>364</v>
      </c>
      <c r="B380" s="12" t="s">
        <v>11</v>
      </c>
      <c r="C380" s="18">
        <f>C381</f>
        <v>-9.6716709999999997E-2</v>
      </c>
      <c r="D380" s="18">
        <f>D381</f>
        <v>-2.4546520000000002E-2</v>
      </c>
      <c r="E380" s="18">
        <f t="shared" ref="E380:G380" si="619">E381</f>
        <v>-2.3630410000000001E-2</v>
      </c>
      <c r="F380" s="18">
        <f t="shared" si="619"/>
        <v>-2.3685080000000001E-2</v>
      </c>
      <c r="G380" s="18">
        <f t="shared" si="619"/>
        <v>-2.4854699999999997E-2</v>
      </c>
      <c r="H380" s="18">
        <f>H381</f>
        <v>-5.3717697800000002</v>
      </c>
      <c r="I380" s="18">
        <f>I381</f>
        <v>-1.3851467399999999</v>
      </c>
      <c r="J380" s="18">
        <f t="shared" ref="J380:L380" si="620">J381</f>
        <v>-0.58095772000000001</v>
      </c>
      <c r="K380" s="18">
        <f t="shared" si="620"/>
        <v>-1.70668307</v>
      </c>
      <c r="L380" s="18">
        <f t="shared" si="620"/>
        <v>-1.69898225</v>
      </c>
      <c r="M380" s="18">
        <f>M381</f>
        <v>-4.8133868199999998</v>
      </c>
      <c r="N380" s="18">
        <f>N381</f>
        <v>-1.7426865499999999</v>
      </c>
      <c r="O380" s="18">
        <f t="shared" ref="O380:P380" si="621">O381</f>
        <v>-1.7910693200000001</v>
      </c>
      <c r="P380" s="18">
        <f t="shared" si="621"/>
        <v>-1.27963095</v>
      </c>
      <c r="Q380" s="64">
        <v>364</v>
      </c>
    </row>
    <row r="381" spans="1:17" ht="13.15" customHeight="1" x14ac:dyDescent="0.2">
      <c r="A381" s="62">
        <v>365</v>
      </c>
      <c r="B381" s="37" t="s">
        <v>195</v>
      </c>
      <c r="C381" s="16">
        <f t="shared" ref="C381:P381" si="622">C382+C383</f>
        <v>-9.6716709999999997E-2</v>
      </c>
      <c r="D381" s="16">
        <f t="shared" si="622"/>
        <v>-2.4546520000000002E-2</v>
      </c>
      <c r="E381" s="16">
        <f t="shared" si="622"/>
        <v>-2.3630410000000001E-2</v>
      </c>
      <c r="F381" s="16">
        <f t="shared" si="622"/>
        <v>-2.3685080000000001E-2</v>
      </c>
      <c r="G381" s="16">
        <f t="shared" si="622"/>
        <v>-2.4854699999999997E-2</v>
      </c>
      <c r="H381" s="16">
        <f t="shared" si="622"/>
        <v>-5.3717697800000002</v>
      </c>
      <c r="I381" s="16">
        <f t="shared" si="622"/>
        <v>-1.3851467399999999</v>
      </c>
      <c r="J381" s="16">
        <f t="shared" si="622"/>
        <v>-0.58095772000000001</v>
      </c>
      <c r="K381" s="16">
        <f t="shared" si="622"/>
        <v>-1.70668307</v>
      </c>
      <c r="L381" s="16">
        <f t="shared" si="622"/>
        <v>-1.69898225</v>
      </c>
      <c r="M381" s="16">
        <f t="shared" si="622"/>
        <v>-4.8133868199999998</v>
      </c>
      <c r="N381" s="16">
        <f t="shared" si="622"/>
        <v>-1.7426865499999999</v>
      </c>
      <c r="O381" s="16">
        <f t="shared" si="622"/>
        <v>-1.7910693200000001</v>
      </c>
      <c r="P381" s="16">
        <f t="shared" si="622"/>
        <v>-1.27963095</v>
      </c>
      <c r="Q381" s="64">
        <v>365</v>
      </c>
    </row>
    <row r="382" spans="1:17" ht="13.15" customHeight="1" x14ac:dyDescent="0.2">
      <c r="A382" s="62">
        <v>366</v>
      </c>
      <c r="B382" s="45" t="s">
        <v>209</v>
      </c>
      <c r="C382" s="18">
        <f t="shared" ref="C382:C383" si="623">D382+E382+F382+G382</f>
        <v>0</v>
      </c>
      <c r="D382" s="18">
        <v>0</v>
      </c>
      <c r="E382" s="18">
        <v>0</v>
      </c>
      <c r="F382" s="18">
        <v>0</v>
      </c>
      <c r="G382" s="18">
        <v>0</v>
      </c>
      <c r="H382" s="18">
        <f t="shared" ref="H382:H383" si="624">I382+J382+K382+L382</f>
        <v>0</v>
      </c>
      <c r="I382" s="18">
        <v>0</v>
      </c>
      <c r="J382" s="18">
        <v>0</v>
      </c>
      <c r="K382" s="18">
        <v>0</v>
      </c>
      <c r="L382" s="18">
        <v>0</v>
      </c>
      <c r="M382" s="18">
        <f t="shared" ref="M382:M383" si="625">N382+O382+P382</f>
        <v>0</v>
      </c>
      <c r="N382" s="18">
        <v>0</v>
      </c>
      <c r="O382" s="18">
        <v>0</v>
      </c>
      <c r="P382" s="18">
        <v>0</v>
      </c>
      <c r="Q382" s="64">
        <v>366</v>
      </c>
    </row>
    <row r="383" spans="1:17" ht="13.15" customHeight="1" x14ac:dyDescent="0.2">
      <c r="A383" s="62">
        <v>367</v>
      </c>
      <c r="B383" s="45" t="s">
        <v>210</v>
      </c>
      <c r="C383" s="18">
        <f t="shared" si="623"/>
        <v>-9.6716709999999997E-2</v>
      </c>
      <c r="D383" s="18">
        <v>-2.4546520000000002E-2</v>
      </c>
      <c r="E383" s="18">
        <v>-2.3630410000000001E-2</v>
      </c>
      <c r="F383" s="18">
        <v>-2.3685080000000001E-2</v>
      </c>
      <c r="G383" s="18">
        <v>-2.4854699999999997E-2</v>
      </c>
      <c r="H383" s="18">
        <f t="shared" si="624"/>
        <v>-5.3717697800000002</v>
      </c>
      <c r="I383" s="18">
        <v>-1.3851467399999999</v>
      </c>
      <c r="J383" s="18">
        <v>-0.58095772000000001</v>
      </c>
      <c r="K383" s="18">
        <v>-1.70668307</v>
      </c>
      <c r="L383" s="18">
        <v>-1.69898225</v>
      </c>
      <c r="M383" s="18">
        <f t="shared" si="625"/>
        <v>-4.8133868199999998</v>
      </c>
      <c r="N383" s="18">
        <v>-1.7426865499999999</v>
      </c>
      <c r="O383" s="18">
        <v>-1.7910693200000001</v>
      </c>
      <c r="P383" s="18">
        <v>-1.27963095</v>
      </c>
      <c r="Q383" s="64">
        <v>367</v>
      </c>
    </row>
    <row r="384" spans="1:17" ht="13.5" customHeight="1" x14ac:dyDescent="0.2">
      <c r="A384" s="62">
        <v>368</v>
      </c>
      <c r="B384" s="33" t="s">
        <v>211</v>
      </c>
      <c r="C384" s="18">
        <f>C385+C388</f>
        <v>-193.26260000000002</v>
      </c>
      <c r="D384" s="18">
        <f t="shared" ref="D384:G384" si="626">D385+D388</f>
        <v>-58.015999999999998</v>
      </c>
      <c r="E384" s="18">
        <f t="shared" si="626"/>
        <v>-48.107299999999995</v>
      </c>
      <c r="F384" s="18">
        <f t="shared" si="626"/>
        <v>-49.516400000000004</v>
      </c>
      <c r="G384" s="18">
        <f t="shared" si="626"/>
        <v>-37.622900000000001</v>
      </c>
      <c r="H384" s="18">
        <f>H385+H388</f>
        <v>-158.173</v>
      </c>
      <c r="I384" s="18">
        <f t="shared" ref="I384:L384" si="627">I385+I388</f>
        <v>-38.835599999999999</v>
      </c>
      <c r="J384" s="18">
        <f t="shared" si="627"/>
        <v>-39.866999999999997</v>
      </c>
      <c r="K384" s="18">
        <f t="shared" si="627"/>
        <v>-41.087499999999999</v>
      </c>
      <c r="L384" s="18">
        <f t="shared" si="627"/>
        <v>-38.382899999999999</v>
      </c>
      <c r="M384" s="18">
        <f>M385+M388</f>
        <v>-134.46269999999998</v>
      </c>
      <c r="N384" s="18">
        <f t="shared" ref="N384:P384" si="628">N385+N388</f>
        <v>-41.188899999999997</v>
      </c>
      <c r="O384" s="18">
        <f t="shared" si="628"/>
        <v>-41.703799999999994</v>
      </c>
      <c r="P384" s="18">
        <f t="shared" si="628"/>
        <v>-51.57</v>
      </c>
      <c r="Q384" s="64">
        <v>368</v>
      </c>
    </row>
    <row r="385" spans="1:17" ht="13.5" customHeight="1" x14ac:dyDescent="0.2">
      <c r="A385" s="62">
        <v>369</v>
      </c>
      <c r="B385" s="12" t="s">
        <v>10</v>
      </c>
      <c r="C385" s="18">
        <f>C386+C387</f>
        <v>0</v>
      </c>
      <c r="D385" s="16">
        <f t="shared" ref="D385:G385" si="629">D386+D387</f>
        <v>0</v>
      </c>
      <c r="E385" s="16">
        <f t="shared" si="629"/>
        <v>0</v>
      </c>
      <c r="F385" s="16">
        <f t="shared" si="629"/>
        <v>0</v>
      </c>
      <c r="G385" s="16">
        <f t="shared" si="629"/>
        <v>0</v>
      </c>
      <c r="H385" s="18">
        <f>H386+H387</f>
        <v>0</v>
      </c>
      <c r="I385" s="15">
        <f t="shared" ref="I385:L385" si="630">I386+I387</f>
        <v>0</v>
      </c>
      <c r="J385" s="15">
        <f t="shared" si="630"/>
        <v>0</v>
      </c>
      <c r="K385" s="15">
        <f t="shared" si="630"/>
        <v>0</v>
      </c>
      <c r="L385" s="15">
        <f t="shared" si="630"/>
        <v>0</v>
      </c>
      <c r="M385" s="18">
        <f>M386+M387</f>
        <v>0</v>
      </c>
      <c r="N385" s="15">
        <f t="shared" ref="N385:P385" si="631">N386+N387</f>
        <v>0</v>
      </c>
      <c r="O385" s="15">
        <f t="shared" si="631"/>
        <v>0</v>
      </c>
      <c r="P385" s="15">
        <f t="shared" si="631"/>
        <v>0</v>
      </c>
      <c r="Q385" s="64">
        <v>369</v>
      </c>
    </row>
    <row r="386" spans="1:17" ht="13.15" customHeight="1" x14ac:dyDescent="0.2">
      <c r="A386" s="62">
        <v>370</v>
      </c>
      <c r="B386" s="37" t="s">
        <v>212</v>
      </c>
      <c r="C386" s="18">
        <f t="shared" ref="C386:C387" si="632">D386+E386+F386+G386</f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f t="shared" ref="H386:H387" si="633">I386+J386+K386+L386</f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f t="shared" ref="M386:M387" si="634">N386+O386+P386</f>
        <v>0</v>
      </c>
      <c r="N386" s="18">
        <v>0</v>
      </c>
      <c r="O386" s="18">
        <v>0</v>
      </c>
      <c r="P386" s="18">
        <v>0</v>
      </c>
      <c r="Q386" s="64">
        <v>370</v>
      </c>
    </row>
    <row r="387" spans="1:17" ht="13.15" customHeight="1" x14ac:dyDescent="0.2">
      <c r="A387" s="62">
        <v>371</v>
      </c>
      <c r="B387" s="37" t="s">
        <v>213</v>
      </c>
      <c r="C387" s="18">
        <f t="shared" si="632"/>
        <v>0</v>
      </c>
      <c r="D387" s="18">
        <v>0</v>
      </c>
      <c r="E387" s="18">
        <v>0</v>
      </c>
      <c r="F387" s="18">
        <v>0</v>
      </c>
      <c r="G387" s="18">
        <v>0</v>
      </c>
      <c r="H387" s="18">
        <f t="shared" si="633"/>
        <v>0</v>
      </c>
      <c r="I387" s="18">
        <v>0</v>
      </c>
      <c r="J387" s="18">
        <v>0</v>
      </c>
      <c r="K387" s="18">
        <v>0</v>
      </c>
      <c r="L387" s="18">
        <v>0</v>
      </c>
      <c r="M387" s="18">
        <f t="shared" si="634"/>
        <v>0</v>
      </c>
      <c r="N387" s="18">
        <v>0</v>
      </c>
      <c r="O387" s="18">
        <v>0</v>
      </c>
      <c r="P387" s="18">
        <v>0</v>
      </c>
      <c r="Q387" s="64">
        <v>371</v>
      </c>
    </row>
    <row r="388" spans="1:17" ht="13.5" customHeight="1" x14ac:dyDescent="0.2">
      <c r="A388" s="62">
        <v>372</v>
      </c>
      <c r="B388" s="12" t="s">
        <v>11</v>
      </c>
      <c r="C388" s="16">
        <f>C389+C390+C391+C392+C393</f>
        <v>-193.26260000000002</v>
      </c>
      <c r="D388" s="16">
        <f t="shared" ref="D388:G388" si="635">D389+D390+D391+D392+D393</f>
        <v>-58.015999999999998</v>
      </c>
      <c r="E388" s="16">
        <f t="shared" si="635"/>
        <v>-48.107299999999995</v>
      </c>
      <c r="F388" s="16">
        <f t="shared" si="635"/>
        <v>-49.516400000000004</v>
      </c>
      <c r="G388" s="16">
        <f t="shared" si="635"/>
        <v>-37.622900000000001</v>
      </c>
      <c r="H388" s="16">
        <f>H389+H390+H391+H392+H393</f>
        <v>-158.173</v>
      </c>
      <c r="I388" s="16">
        <f t="shared" ref="I388:L388" si="636">I389+I390+I391+I392+I393</f>
        <v>-38.835599999999999</v>
      </c>
      <c r="J388" s="16">
        <f t="shared" si="636"/>
        <v>-39.866999999999997</v>
      </c>
      <c r="K388" s="16">
        <f t="shared" si="636"/>
        <v>-41.087499999999999</v>
      </c>
      <c r="L388" s="16">
        <f t="shared" si="636"/>
        <v>-38.382899999999999</v>
      </c>
      <c r="M388" s="16">
        <f>M389+M390+M391+M392+M393</f>
        <v>-134.46269999999998</v>
      </c>
      <c r="N388" s="16">
        <f t="shared" ref="N388:P388" si="637">N389+N390+N391+N392+N393</f>
        <v>-41.188899999999997</v>
      </c>
      <c r="O388" s="16">
        <f t="shared" si="637"/>
        <v>-41.703799999999994</v>
      </c>
      <c r="P388" s="16">
        <f t="shared" si="637"/>
        <v>-51.57</v>
      </c>
      <c r="Q388" s="64">
        <v>372</v>
      </c>
    </row>
    <row r="389" spans="1:17" ht="13.15" customHeight="1" x14ac:dyDescent="0.2">
      <c r="A389" s="62">
        <v>373</v>
      </c>
      <c r="B389" s="37" t="s">
        <v>214</v>
      </c>
      <c r="C389" s="18">
        <f t="shared" ref="C389:C393" si="638">D389+E389+F389+G389</f>
        <v>-179.60140000000001</v>
      </c>
      <c r="D389" s="15">
        <v>-53.230199999999996</v>
      </c>
      <c r="E389" s="15">
        <v>-44.917099999999998</v>
      </c>
      <c r="F389" s="15">
        <v>-46.214500000000001</v>
      </c>
      <c r="G389" s="15">
        <v>-35.239600000000003</v>
      </c>
      <c r="H389" s="18">
        <f t="shared" ref="H389:H393" si="639">I389+J389+K389+L389</f>
        <v>-149.00560000000002</v>
      </c>
      <c r="I389" s="15">
        <v>-36.0062</v>
      </c>
      <c r="J389" s="15">
        <v>-37.7393</v>
      </c>
      <c r="K389" s="15">
        <v>-38.780999999999999</v>
      </c>
      <c r="L389" s="15">
        <v>-36.479100000000003</v>
      </c>
      <c r="M389" s="18">
        <f t="shared" ref="M389:M393" si="640">N389+O389+P389</f>
        <v>-128.63639999999998</v>
      </c>
      <c r="N389" s="15">
        <v>-39.286099999999998</v>
      </c>
      <c r="O389" s="15">
        <v>-39.772599999999997</v>
      </c>
      <c r="P389" s="15">
        <v>-49.5777</v>
      </c>
      <c r="Q389" s="64">
        <v>373</v>
      </c>
    </row>
    <row r="390" spans="1:17" ht="13.15" customHeight="1" x14ac:dyDescent="0.2">
      <c r="A390" s="62">
        <v>374</v>
      </c>
      <c r="B390" s="37" t="s">
        <v>215</v>
      </c>
      <c r="C390" s="18">
        <f t="shared" si="638"/>
        <v>-2.2706999999999997</v>
      </c>
      <c r="D390" s="15">
        <v>-0.47970000000000002</v>
      </c>
      <c r="E390" s="15">
        <v>-0.67220000000000002</v>
      </c>
      <c r="F390" s="15">
        <v>-0.45130000000000003</v>
      </c>
      <c r="G390" s="15">
        <v>-0.66749999999999998</v>
      </c>
      <c r="H390" s="18">
        <f t="shared" si="639"/>
        <v>-1.9878</v>
      </c>
      <c r="I390" s="15">
        <v>-0.42859999999999998</v>
      </c>
      <c r="J390" s="15">
        <v>-0.60209999999999997</v>
      </c>
      <c r="K390" s="15">
        <v>-0.39510000000000001</v>
      </c>
      <c r="L390" s="15">
        <v>-0.56200000000000006</v>
      </c>
      <c r="M390" s="18">
        <f t="shared" si="640"/>
        <v>-1.1901000000000002</v>
      </c>
      <c r="N390" s="15">
        <v>-0.36840000000000001</v>
      </c>
      <c r="O390" s="15">
        <v>-0.48620000000000002</v>
      </c>
      <c r="P390" s="15">
        <v>-0.33550000000000002</v>
      </c>
      <c r="Q390" s="64">
        <v>374</v>
      </c>
    </row>
    <row r="391" spans="1:17" ht="13.15" customHeight="1" x14ac:dyDescent="0.2">
      <c r="A391" s="62">
        <v>375</v>
      </c>
      <c r="B391" s="37" t="s">
        <v>216</v>
      </c>
      <c r="C391" s="18">
        <f t="shared" si="638"/>
        <v>-11.390499999999999</v>
      </c>
      <c r="D391" s="15">
        <v>-4.3060999999999998</v>
      </c>
      <c r="E391" s="15">
        <v>-2.5179999999999998</v>
      </c>
      <c r="F391" s="15">
        <v>-2.8506</v>
      </c>
      <c r="G391" s="15">
        <v>-1.7158</v>
      </c>
      <c r="H391" s="18">
        <f t="shared" si="639"/>
        <v>-7.1795999999999998</v>
      </c>
      <c r="I391" s="15">
        <v>-2.4007999999999998</v>
      </c>
      <c r="J391" s="15">
        <v>-1.5256000000000001</v>
      </c>
      <c r="K391" s="15">
        <v>-1.9114</v>
      </c>
      <c r="L391" s="15">
        <v>-1.3418000000000001</v>
      </c>
      <c r="M391" s="18">
        <f t="shared" si="640"/>
        <v>-4.6362000000000005</v>
      </c>
      <c r="N391" s="15">
        <v>-1.5344</v>
      </c>
      <c r="O391" s="15">
        <v>-1.4450000000000001</v>
      </c>
      <c r="P391" s="15">
        <v>-1.6568000000000001</v>
      </c>
      <c r="Q391" s="64">
        <v>375</v>
      </c>
    </row>
    <row r="392" spans="1:17" ht="13.15" customHeight="1" x14ac:dyDescent="0.2">
      <c r="A392" s="62">
        <v>376</v>
      </c>
      <c r="B392" s="37" t="s">
        <v>217</v>
      </c>
      <c r="C392" s="18">
        <f t="shared" si="638"/>
        <v>0</v>
      </c>
      <c r="D392" s="15">
        <v>0</v>
      </c>
      <c r="E392" s="15">
        <v>0</v>
      </c>
      <c r="F392" s="15">
        <v>0</v>
      </c>
      <c r="G392" s="15">
        <v>0</v>
      </c>
      <c r="H392" s="18">
        <f t="shared" si="639"/>
        <v>0</v>
      </c>
      <c r="I392" s="15">
        <v>0</v>
      </c>
      <c r="J392" s="15">
        <v>0</v>
      </c>
      <c r="K392" s="15">
        <v>0</v>
      </c>
      <c r="L392" s="15">
        <v>0</v>
      </c>
      <c r="M392" s="18">
        <f t="shared" si="640"/>
        <v>0</v>
      </c>
      <c r="N392" s="15">
        <v>0</v>
      </c>
      <c r="O392" s="15">
        <v>0</v>
      </c>
      <c r="P392" s="15">
        <v>0</v>
      </c>
      <c r="Q392" s="64">
        <v>376</v>
      </c>
    </row>
    <row r="393" spans="1:17" ht="13.15" customHeight="1" x14ac:dyDescent="0.2">
      <c r="A393" s="62">
        <v>377</v>
      </c>
      <c r="B393" s="37" t="s">
        <v>218</v>
      </c>
      <c r="C393" s="18">
        <f t="shared" si="638"/>
        <v>0</v>
      </c>
      <c r="D393" s="15">
        <v>0</v>
      </c>
      <c r="E393" s="15">
        <v>0</v>
      </c>
      <c r="F393" s="15">
        <v>0</v>
      </c>
      <c r="G393" s="15">
        <v>0</v>
      </c>
      <c r="H393" s="18">
        <f t="shared" si="639"/>
        <v>0</v>
      </c>
      <c r="I393" s="15">
        <v>0</v>
      </c>
      <c r="J393" s="15">
        <v>0</v>
      </c>
      <c r="K393" s="15">
        <v>0</v>
      </c>
      <c r="L393" s="15">
        <v>0</v>
      </c>
      <c r="M393" s="18">
        <f t="shared" si="640"/>
        <v>0</v>
      </c>
      <c r="N393" s="15">
        <v>0</v>
      </c>
      <c r="O393" s="15">
        <v>0</v>
      </c>
      <c r="P393" s="15">
        <v>0</v>
      </c>
      <c r="Q393" s="64">
        <v>377</v>
      </c>
    </row>
    <row r="394" spans="1:17" ht="13.5" customHeight="1" x14ac:dyDescent="0.2">
      <c r="A394" s="62">
        <v>378</v>
      </c>
      <c r="B394" s="33" t="s">
        <v>219</v>
      </c>
      <c r="C394" s="18">
        <f>C395+C398</f>
        <v>26.373214089999806</v>
      </c>
      <c r="D394" s="18">
        <f t="shared" ref="D394:P394" si="641">D395+D398</f>
        <v>33.019402549999825</v>
      </c>
      <c r="E394" s="18">
        <f t="shared" si="641"/>
        <v>2.9609695500000157</v>
      </c>
      <c r="F394" s="18">
        <f t="shared" si="641"/>
        <v>-2.8902950899999951</v>
      </c>
      <c r="G394" s="18">
        <f t="shared" si="641"/>
        <v>-6.7168629200000112</v>
      </c>
      <c r="H394" s="18">
        <f t="shared" si="641"/>
        <v>26.464479700000084</v>
      </c>
      <c r="I394" s="18">
        <f t="shared" si="641"/>
        <v>4.2032088300000225</v>
      </c>
      <c r="J394" s="18">
        <f t="shared" si="641"/>
        <v>-0.22881684999998697</v>
      </c>
      <c r="K394" s="18">
        <f t="shared" si="641"/>
        <v>0.71042987999999241</v>
      </c>
      <c r="L394" s="18">
        <f t="shared" si="641"/>
        <v>21.779657839999999</v>
      </c>
      <c r="M394" s="18">
        <f t="shared" si="641"/>
        <v>145.73572823000018</v>
      </c>
      <c r="N394" s="18">
        <f t="shared" si="641"/>
        <v>31.589338909999981</v>
      </c>
      <c r="O394" s="18">
        <f t="shared" si="641"/>
        <v>47.395359179999986</v>
      </c>
      <c r="P394" s="18">
        <f t="shared" si="641"/>
        <v>66.751030140000012</v>
      </c>
      <c r="Q394" s="64">
        <v>378</v>
      </c>
    </row>
    <row r="395" spans="1:17" ht="13.5" customHeight="1" x14ac:dyDescent="0.2">
      <c r="A395" s="62">
        <v>379</v>
      </c>
      <c r="B395" s="12" t="s">
        <v>10</v>
      </c>
      <c r="C395" s="18">
        <f>C396+C397</f>
        <v>1046.6927589599998</v>
      </c>
      <c r="D395" s="16">
        <f t="shared" ref="D395:G395" si="642">D396+D397</f>
        <v>323.31985534999984</v>
      </c>
      <c r="E395" s="16">
        <f t="shared" si="642"/>
        <v>271.95726947999998</v>
      </c>
      <c r="F395" s="16">
        <f t="shared" si="642"/>
        <v>230.78061826999999</v>
      </c>
      <c r="G395" s="16">
        <f t="shared" si="642"/>
        <v>220.63501586000001</v>
      </c>
      <c r="H395" s="18">
        <f>H396+H397</f>
        <v>795.03453593999996</v>
      </c>
      <c r="I395" s="15">
        <f t="shared" ref="I395:L395" si="643">I396+I397</f>
        <v>205.71945497000002</v>
      </c>
      <c r="J395" s="15">
        <f t="shared" si="643"/>
        <v>192.51701785</v>
      </c>
      <c r="K395" s="15">
        <f t="shared" si="643"/>
        <v>195.4305458</v>
      </c>
      <c r="L395" s="15">
        <f t="shared" si="643"/>
        <v>201.36751731999999</v>
      </c>
      <c r="M395" s="18">
        <f>M396+M397</f>
        <v>852.04618498000013</v>
      </c>
      <c r="N395" s="15">
        <f t="shared" ref="N395:P395" si="644">N396+N397</f>
        <v>221.65573429</v>
      </c>
      <c r="O395" s="15">
        <f t="shared" si="644"/>
        <v>269.4615005</v>
      </c>
      <c r="P395" s="15">
        <f t="shared" si="644"/>
        <v>360.92895019000002</v>
      </c>
      <c r="Q395" s="64">
        <v>379</v>
      </c>
    </row>
    <row r="396" spans="1:17" ht="13.15" customHeight="1" x14ac:dyDescent="0.2">
      <c r="A396" s="62">
        <v>380</v>
      </c>
      <c r="B396" s="37" t="s">
        <v>197</v>
      </c>
      <c r="C396" s="18">
        <f t="shared" ref="C396:C397" si="645">D396+E396+F396+G396</f>
        <v>667.70003255999984</v>
      </c>
      <c r="D396" s="18">
        <v>199.15996628999989</v>
      </c>
      <c r="E396" s="18">
        <v>168.22416215999999</v>
      </c>
      <c r="F396" s="18">
        <v>149.2082039</v>
      </c>
      <c r="G396" s="18">
        <v>151.10770020999999</v>
      </c>
      <c r="H396" s="18">
        <f t="shared" ref="H396:H397" si="646">I396+J396+K396+L396</f>
        <v>570.05238811999993</v>
      </c>
      <c r="I396" s="15">
        <v>141.57217544</v>
      </c>
      <c r="J396" s="15">
        <v>137.77958466999999</v>
      </c>
      <c r="K396" s="15">
        <v>142.12841033999999</v>
      </c>
      <c r="L396" s="15">
        <v>148.57221766999999</v>
      </c>
      <c r="M396" s="18">
        <f t="shared" ref="M396:M397" si="647">N396+O396+P396</f>
        <v>626.10187706000011</v>
      </c>
      <c r="N396" s="15">
        <v>167.04264949</v>
      </c>
      <c r="O396" s="15">
        <v>198.25331997000001</v>
      </c>
      <c r="P396" s="15">
        <v>260.80590760000001</v>
      </c>
      <c r="Q396" s="64">
        <v>380</v>
      </c>
    </row>
    <row r="397" spans="1:17" ht="13.15" customHeight="1" x14ac:dyDescent="0.2">
      <c r="A397" s="62">
        <v>381</v>
      </c>
      <c r="B397" s="37" t="s">
        <v>198</v>
      </c>
      <c r="C397" s="18">
        <f t="shared" si="645"/>
        <v>378.99272639999992</v>
      </c>
      <c r="D397" s="18">
        <v>124.15988905999995</v>
      </c>
      <c r="E397" s="18">
        <v>103.73310732</v>
      </c>
      <c r="F397" s="18">
        <v>81.572414370000004</v>
      </c>
      <c r="G397" s="18">
        <v>69.527315650000006</v>
      </c>
      <c r="H397" s="18">
        <f t="shared" si="646"/>
        <v>224.98214782000002</v>
      </c>
      <c r="I397" s="15">
        <v>64.147279530000006</v>
      </c>
      <c r="J397" s="15">
        <v>54.737433179999996</v>
      </c>
      <c r="K397" s="15">
        <v>53.302135460000002</v>
      </c>
      <c r="L397" s="15">
        <v>52.795299649999997</v>
      </c>
      <c r="M397" s="18">
        <f t="shared" si="647"/>
        <v>225.94430792000003</v>
      </c>
      <c r="N397" s="15">
        <v>54.613084800000003</v>
      </c>
      <c r="O397" s="15">
        <v>71.208180530000007</v>
      </c>
      <c r="P397" s="15">
        <v>100.12304259</v>
      </c>
      <c r="Q397" s="64">
        <v>381</v>
      </c>
    </row>
    <row r="398" spans="1:17" ht="13.5" customHeight="1" x14ac:dyDescent="0.2">
      <c r="A398" s="62">
        <v>382</v>
      </c>
      <c r="B398" s="12" t="s">
        <v>11</v>
      </c>
      <c r="C398" s="18">
        <f>C399+C400</f>
        <v>-1020.31954487</v>
      </c>
      <c r="D398" s="16">
        <f t="shared" ref="D398:G398" si="648">D399+D400</f>
        <v>-290.30045280000002</v>
      </c>
      <c r="E398" s="16">
        <f t="shared" si="648"/>
        <v>-268.99629992999996</v>
      </c>
      <c r="F398" s="16">
        <f t="shared" si="648"/>
        <v>-233.67091335999999</v>
      </c>
      <c r="G398" s="16">
        <f t="shared" si="648"/>
        <v>-227.35187878000002</v>
      </c>
      <c r="H398" s="18">
        <f>H399+H400</f>
        <v>-768.57005623999987</v>
      </c>
      <c r="I398" s="15">
        <f t="shared" ref="I398:L398" si="649">I399+I400</f>
        <v>-201.51624613999999</v>
      </c>
      <c r="J398" s="15">
        <f t="shared" si="649"/>
        <v>-192.74583469999999</v>
      </c>
      <c r="K398" s="15">
        <f t="shared" si="649"/>
        <v>-194.72011592000001</v>
      </c>
      <c r="L398" s="15">
        <f t="shared" si="649"/>
        <v>-179.58785947999999</v>
      </c>
      <c r="M398" s="18">
        <f>M399+M400</f>
        <v>-706.31045674999996</v>
      </c>
      <c r="N398" s="15">
        <f t="shared" ref="N398:P398" si="650">N399+N400</f>
        <v>-190.06639538000002</v>
      </c>
      <c r="O398" s="15">
        <f t="shared" si="650"/>
        <v>-222.06614132000001</v>
      </c>
      <c r="P398" s="15">
        <f t="shared" si="650"/>
        <v>-294.17792005000001</v>
      </c>
      <c r="Q398" s="64">
        <v>382</v>
      </c>
    </row>
    <row r="399" spans="1:17" ht="13.15" customHeight="1" x14ac:dyDescent="0.2">
      <c r="A399" s="62">
        <v>383</v>
      </c>
      <c r="B399" s="37" t="s">
        <v>199</v>
      </c>
      <c r="C399" s="18">
        <f t="shared" ref="C399:C400" si="651">D399+E399+F399+G399</f>
        <v>-747.74953033999998</v>
      </c>
      <c r="D399" s="17">
        <v>-201.02997854</v>
      </c>
      <c r="E399" s="17">
        <v>-191.87667472999999</v>
      </c>
      <c r="F399" s="17">
        <v>-176.92761765</v>
      </c>
      <c r="G399" s="17">
        <v>-177.91525942000001</v>
      </c>
      <c r="H399" s="18">
        <f t="shared" ref="H399:H400" si="652">I399+J399+K399+L399</f>
        <v>-624.6909897999999</v>
      </c>
      <c r="I399" s="17">
        <v>-157.53023712999999</v>
      </c>
      <c r="J399" s="17">
        <v>-156.57658948</v>
      </c>
      <c r="K399" s="17">
        <v>-159.94021558</v>
      </c>
      <c r="L399" s="17">
        <v>-150.64394761</v>
      </c>
      <c r="M399" s="18">
        <f t="shared" ref="M399:M400" si="653">N399+O399+P399</f>
        <v>-588.05808371000001</v>
      </c>
      <c r="N399" s="17">
        <v>-158.92070358000001</v>
      </c>
      <c r="O399" s="17">
        <v>-187.40043889</v>
      </c>
      <c r="P399" s="17">
        <v>-241.73694123999999</v>
      </c>
      <c r="Q399" s="64">
        <v>383</v>
      </c>
    </row>
    <row r="400" spans="1:17" ht="13.15" customHeight="1" x14ac:dyDescent="0.2">
      <c r="A400" s="62">
        <v>384</v>
      </c>
      <c r="B400" s="37" t="s">
        <v>200</v>
      </c>
      <c r="C400" s="18">
        <f t="shared" si="651"/>
        <v>-272.57001452999998</v>
      </c>
      <c r="D400" s="17">
        <v>-89.27047426</v>
      </c>
      <c r="E400" s="17">
        <v>-77.119625200000002</v>
      </c>
      <c r="F400" s="17">
        <v>-56.743295709999998</v>
      </c>
      <c r="G400" s="17">
        <v>-49.436619360000002</v>
      </c>
      <c r="H400" s="18">
        <f t="shared" si="652"/>
        <v>-143.87906644</v>
      </c>
      <c r="I400" s="17">
        <v>-43.986009009999997</v>
      </c>
      <c r="J400" s="17">
        <v>-36.169245220000001</v>
      </c>
      <c r="K400" s="17">
        <v>-34.779900339999998</v>
      </c>
      <c r="L400" s="17">
        <v>-28.943911870000001</v>
      </c>
      <c r="M400" s="18">
        <f t="shared" si="653"/>
        <v>-118.25237304000001</v>
      </c>
      <c r="N400" s="17">
        <v>-31.145691800000002</v>
      </c>
      <c r="O400" s="17">
        <v>-34.665702430000003</v>
      </c>
      <c r="P400" s="17">
        <v>-52.440978809999997</v>
      </c>
      <c r="Q400" s="64">
        <v>384</v>
      </c>
    </row>
    <row r="401" spans="1:17" ht="13.5" customHeight="1" x14ac:dyDescent="0.2">
      <c r="A401" s="62">
        <v>385</v>
      </c>
      <c r="B401" s="33" t="s">
        <v>220</v>
      </c>
      <c r="C401" s="18">
        <f t="shared" ref="C401:P401" si="654">C402+C407</f>
        <v>-753.88740932999997</v>
      </c>
      <c r="D401" s="18">
        <f t="shared" si="654"/>
        <v>-201.68631246999999</v>
      </c>
      <c r="E401" s="18">
        <f t="shared" si="654"/>
        <v>-189.40957032000003</v>
      </c>
      <c r="F401" s="18">
        <f t="shared" si="654"/>
        <v>-188.23601588</v>
      </c>
      <c r="G401" s="18">
        <f t="shared" si="654"/>
        <v>-174.55551066000001</v>
      </c>
      <c r="H401" s="18">
        <f t="shared" si="654"/>
        <v>-711.03707520000012</v>
      </c>
      <c r="I401" s="18">
        <f t="shared" si="654"/>
        <v>-196.13492030999998</v>
      </c>
      <c r="J401" s="18">
        <f t="shared" si="654"/>
        <v>-177.2691854</v>
      </c>
      <c r="K401" s="18">
        <f t="shared" si="654"/>
        <v>-170.53153678000001</v>
      </c>
      <c r="L401" s="18">
        <f t="shared" si="654"/>
        <v>-167.10143271000001</v>
      </c>
      <c r="M401" s="18">
        <f t="shared" si="654"/>
        <v>-313.62818503</v>
      </c>
      <c r="N401" s="18">
        <f t="shared" si="654"/>
        <v>-160.05617767999999</v>
      </c>
      <c r="O401" s="18">
        <f t="shared" si="654"/>
        <v>-157.1058956</v>
      </c>
      <c r="P401" s="18">
        <f t="shared" si="654"/>
        <v>3.5338882499999968</v>
      </c>
      <c r="Q401" s="64">
        <v>385</v>
      </c>
    </row>
    <row r="402" spans="1:17" ht="13.5" customHeight="1" x14ac:dyDescent="0.2">
      <c r="A402" s="62">
        <v>386</v>
      </c>
      <c r="B402" s="12" t="s">
        <v>10</v>
      </c>
      <c r="C402" s="16">
        <f t="shared" ref="C402:P402" si="655">C403+C404+C405+C406</f>
        <v>32.537708759999994</v>
      </c>
      <c r="D402" s="16">
        <f t="shared" si="655"/>
        <v>15.139862949999999</v>
      </c>
      <c r="E402" s="16">
        <f t="shared" si="655"/>
        <v>5.9903559299999998</v>
      </c>
      <c r="F402" s="16">
        <f t="shared" si="655"/>
        <v>5.2417777699999997</v>
      </c>
      <c r="G402" s="16">
        <f t="shared" si="655"/>
        <v>6.1657121100000003</v>
      </c>
      <c r="H402" s="16">
        <f t="shared" si="655"/>
        <v>15.075899760000002</v>
      </c>
      <c r="I402" s="16">
        <f t="shared" si="655"/>
        <v>9.5276571099999998</v>
      </c>
      <c r="J402" s="16">
        <f t="shared" si="655"/>
        <v>3.2107898199999996</v>
      </c>
      <c r="K402" s="16">
        <f t="shared" si="655"/>
        <v>1.28715264</v>
      </c>
      <c r="L402" s="16">
        <f t="shared" si="655"/>
        <v>1.05030019</v>
      </c>
      <c r="M402" s="16">
        <f t="shared" si="655"/>
        <v>42.992768329999997</v>
      </c>
      <c r="N402" s="16">
        <f t="shared" si="655"/>
        <v>8.7253706900000001</v>
      </c>
      <c r="O402" s="16">
        <f t="shared" si="655"/>
        <v>6.7740072700000002</v>
      </c>
      <c r="P402" s="16">
        <f t="shared" si="655"/>
        <v>27.493390369999997</v>
      </c>
      <c r="Q402" s="64">
        <v>386</v>
      </c>
    </row>
    <row r="403" spans="1:17" ht="13.15" customHeight="1" x14ac:dyDescent="0.2">
      <c r="A403" s="62">
        <v>387</v>
      </c>
      <c r="B403" s="37" t="s">
        <v>221</v>
      </c>
      <c r="C403" s="18">
        <f t="shared" ref="C403:C406" si="656">D403+E403+F403+G403</f>
        <v>9.9346776399999985</v>
      </c>
      <c r="D403" s="14">
        <v>7.7403956899999997</v>
      </c>
      <c r="E403" s="14">
        <v>7.3815459999999999E-2</v>
      </c>
      <c r="F403" s="14">
        <v>0.43123045999999998</v>
      </c>
      <c r="G403" s="14">
        <v>1.68923603</v>
      </c>
      <c r="H403" s="18">
        <f t="shared" ref="H403:H406" si="657">I403+J403+K403+L403</f>
        <v>2.9705817699999999</v>
      </c>
      <c r="I403" s="15">
        <v>2.5005921600000001</v>
      </c>
      <c r="J403" s="15">
        <v>0.20163722000000001</v>
      </c>
      <c r="K403" s="15">
        <v>0.17831757000000001</v>
      </c>
      <c r="L403" s="15">
        <v>9.0034820000000002E-2</v>
      </c>
      <c r="M403" s="18">
        <f t="shared" ref="M403:M406" si="658">N403+O403+P403</f>
        <v>10.335679859999999</v>
      </c>
      <c r="N403" s="15">
        <v>6.8762305899999996</v>
      </c>
      <c r="O403" s="15">
        <v>1.47894999</v>
      </c>
      <c r="P403" s="15">
        <v>1.9804992800000001</v>
      </c>
      <c r="Q403" s="64">
        <v>387</v>
      </c>
    </row>
    <row r="404" spans="1:17" ht="13.15" customHeight="1" x14ac:dyDescent="0.2">
      <c r="A404" s="62">
        <v>388</v>
      </c>
      <c r="B404" s="37" t="s">
        <v>222</v>
      </c>
      <c r="C404" s="18">
        <f t="shared" si="656"/>
        <v>19.907007409999999</v>
      </c>
      <c r="D404" s="14">
        <v>4.3538244600000002</v>
      </c>
      <c r="E404" s="14">
        <v>6.6769459600000003</v>
      </c>
      <c r="F404" s="14">
        <v>4.5819031399999997</v>
      </c>
      <c r="G404" s="14">
        <v>4.2943338500000001</v>
      </c>
      <c r="H404" s="18">
        <f t="shared" si="657"/>
        <v>10.533699690000001</v>
      </c>
      <c r="I404" s="15">
        <v>6.4399892799999998</v>
      </c>
      <c r="J404" s="15">
        <v>2.6289874599999998</v>
      </c>
      <c r="K404" s="15">
        <v>0.77449206999999998</v>
      </c>
      <c r="L404" s="15">
        <v>0.69023087999999999</v>
      </c>
      <c r="M404" s="18">
        <f t="shared" si="658"/>
        <v>31.708700139999998</v>
      </c>
      <c r="N404" s="15">
        <v>1.4317737699999999</v>
      </c>
      <c r="O404" s="15">
        <v>4.7674961500000004</v>
      </c>
      <c r="P404" s="15">
        <v>25.509430219999999</v>
      </c>
      <c r="Q404" s="64">
        <v>388</v>
      </c>
    </row>
    <row r="405" spans="1:17" ht="13.15" customHeight="1" x14ac:dyDescent="0.2">
      <c r="A405" s="62">
        <v>389</v>
      </c>
      <c r="B405" s="37" t="s">
        <v>223</v>
      </c>
      <c r="C405" s="18">
        <f t="shared" si="656"/>
        <v>2.55051497</v>
      </c>
      <c r="D405" s="14">
        <v>2.9044134499999998</v>
      </c>
      <c r="E405" s="14">
        <v>-0.76181778</v>
      </c>
      <c r="F405" s="14">
        <v>0.22721775</v>
      </c>
      <c r="G405" s="14">
        <v>0.18070154999999999</v>
      </c>
      <c r="H405" s="18">
        <f t="shared" si="657"/>
        <v>1.5341388599999999</v>
      </c>
      <c r="I405" s="15">
        <v>0.55069849000000004</v>
      </c>
      <c r="J405" s="15">
        <v>0.37980137000000003</v>
      </c>
      <c r="K405" s="15">
        <v>0.33397558999999999</v>
      </c>
      <c r="L405" s="15">
        <v>0.26966340999999999</v>
      </c>
      <c r="M405" s="18">
        <f t="shared" si="658"/>
        <v>0.93650591000000005</v>
      </c>
      <c r="N405" s="15">
        <v>0.40799647</v>
      </c>
      <c r="O405" s="15">
        <v>0.52746742999999996</v>
      </c>
      <c r="P405" s="15">
        <v>1.0420099999999999E-3</v>
      </c>
      <c r="Q405" s="64">
        <v>389</v>
      </c>
    </row>
    <row r="406" spans="1:17" ht="13.15" customHeight="1" x14ac:dyDescent="0.2">
      <c r="A406" s="62">
        <v>390</v>
      </c>
      <c r="B406" s="37" t="s">
        <v>224</v>
      </c>
      <c r="C406" s="18">
        <f t="shared" si="656"/>
        <v>0.14550874000000003</v>
      </c>
      <c r="D406" s="14">
        <v>0.14122935</v>
      </c>
      <c r="E406" s="14">
        <v>1.4122900000000001E-3</v>
      </c>
      <c r="F406" s="14">
        <v>1.4264200000000001E-3</v>
      </c>
      <c r="G406" s="14">
        <v>1.44068E-3</v>
      </c>
      <c r="H406" s="18">
        <f t="shared" si="657"/>
        <v>3.7479440000000003E-2</v>
      </c>
      <c r="I406" s="15">
        <v>3.6377180000000002E-2</v>
      </c>
      <c r="J406" s="15">
        <v>3.6377000000000002E-4</v>
      </c>
      <c r="K406" s="15">
        <v>3.6740999999999998E-4</v>
      </c>
      <c r="L406" s="15">
        <v>3.7107999999999998E-4</v>
      </c>
      <c r="M406" s="18">
        <f t="shared" si="658"/>
        <v>1.1882420000000001E-2</v>
      </c>
      <c r="N406" s="15">
        <v>9.3698600000000007E-3</v>
      </c>
      <c r="O406" s="15">
        <v>9.3700000000000001E-5</v>
      </c>
      <c r="P406" s="15">
        <v>2.4188600000000001E-3</v>
      </c>
      <c r="Q406" s="64">
        <v>390</v>
      </c>
    </row>
    <row r="407" spans="1:17" ht="13.5" customHeight="1" x14ac:dyDescent="0.2">
      <c r="A407" s="62">
        <v>391</v>
      </c>
      <c r="B407" s="12" t="s">
        <v>11</v>
      </c>
      <c r="C407" s="18">
        <f>C408+C414+C415+C416+C417</f>
        <v>-786.42511808999996</v>
      </c>
      <c r="D407" s="18">
        <f t="shared" ref="D407:G407" si="659">D408+D414+D415+D416+D417</f>
        <v>-216.82617542</v>
      </c>
      <c r="E407" s="18">
        <f t="shared" si="659"/>
        <v>-195.39992625000002</v>
      </c>
      <c r="F407" s="18">
        <f t="shared" si="659"/>
        <v>-193.47779365</v>
      </c>
      <c r="G407" s="18">
        <f t="shared" si="659"/>
        <v>-180.72122277</v>
      </c>
      <c r="H407" s="18">
        <f>H408+H414+H415+H416+H417</f>
        <v>-726.11297496000009</v>
      </c>
      <c r="I407" s="18">
        <f t="shared" ref="I407:L407" si="660">I408+I414+I415+I416+I417</f>
        <v>-205.66257741999999</v>
      </c>
      <c r="J407" s="18">
        <f t="shared" si="660"/>
        <v>-180.47997522</v>
      </c>
      <c r="K407" s="18">
        <f t="shared" si="660"/>
        <v>-171.81868942</v>
      </c>
      <c r="L407" s="18">
        <f t="shared" si="660"/>
        <v>-168.15173290000001</v>
      </c>
      <c r="M407" s="18">
        <f>M408+M414+M415+M416+M417</f>
        <v>-356.62095335999999</v>
      </c>
      <c r="N407" s="18">
        <f t="shared" ref="N407:P407" si="661">N408+N414+N415+N416+N417</f>
        <v>-168.78154837</v>
      </c>
      <c r="O407" s="18">
        <f t="shared" si="661"/>
        <v>-163.87990287</v>
      </c>
      <c r="P407" s="18">
        <f t="shared" si="661"/>
        <v>-23.95950212</v>
      </c>
      <c r="Q407" s="64">
        <v>391</v>
      </c>
    </row>
    <row r="408" spans="1:17" ht="13.15" customHeight="1" x14ac:dyDescent="0.2">
      <c r="A408" s="62">
        <v>392</v>
      </c>
      <c r="B408" s="37" t="s">
        <v>225</v>
      </c>
      <c r="C408" s="16">
        <f>C409+C410+C411+C412+C413</f>
        <v>-0.56359999999999999</v>
      </c>
      <c r="D408" s="16">
        <f>D409+D410+D411+D412+D413</f>
        <v>0</v>
      </c>
      <c r="E408" s="16">
        <f t="shared" ref="E408:G408" si="662">E409+E410+E411+E412+E413</f>
        <v>-0.30840000000000001</v>
      </c>
      <c r="F408" s="16">
        <f t="shared" si="662"/>
        <v>0</v>
      </c>
      <c r="G408" s="16">
        <f t="shared" si="662"/>
        <v>-0.25519999999999998</v>
      </c>
      <c r="H408" s="16">
        <f>H409+H410+H411+H412+H413</f>
        <v>-0.4239</v>
      </c>
      <c r="I408" s="16">
        <f>I409+I410+I411+I412+I413</f>
        <v>0</v>
      </c>
      <c r="J408" s="16">
        <f t="shared" ref="J408:L408" si="663">J409+J410+J411+J412+J413</f>
        <v>-0.22170000000000001</v>
      </c>
      <c r="K408" s="16">
        <f t="shared" si="663"/>
        <v>0</v>
      </c>
      <c r="L408" s="16">
        <f t="shared" si="663"/>
        <v>-0.20219999999999999</v>
      </c>
      <c r="M408" s="16">
        <f>M409+M410+M411+M412+M413</f>
        <v>-0.1915</v>
      </c>
      <c r="N408" s="16">
        <f>N409+N410+N411+N412+N413</f>
        <v>0</v>
      </c>
      <c r="O408" s="16">
        <f t="shared" ref="O408:P408" si="664">O409+O410+O411+O412+O413</f>
        <v>-0.1915</v>
      </c>
      <c r="P408" s="16">
        <f t="shared" si="664"/>
        <v>0</v>
      </c>
      <c r="Q408" s="64">
        <v>392</v>
      </c>
    </row>
    <row r="409" spans="1:17" ht="13.15" customHeight="1" x14ac:dyDescent="0.2">
      <c r="A409" s="62">
        <v>393</v>
      </c>
      <c r="B409" s="45" t="s">
        <v>214</v>
      </c>
      <c r="C409" s="18">
        <f t="shared" ref="C409:C417" si="665">D409+E409+F409+G409</f>
        <v>-0.56359999999999999</v>
      </c>
      <c r="D409" s="14">
        <v>0</v>
      </c>
      <c r="E409" s="14">
        <v>-0.30840000000000001</v>
      </c>
      <c r="F409" s="14">
        <v>0</v>
      </c>
      <c r="G409" s="14">
        <v>-0.25519999999999998</v>
      </c>
      <c r="H409" s="18">
        <f t="shared" ref="H409:H417" si="666">I409+J409+K409+L409</f>
        <v>-0.4239</v>
      </c>
      <c r="I409" s="15">
        <v>0</v>
      </c>
      <c r="J409" s="15">
        <v>-0.22170000000000001</v>
      </c>
      <c r="K409" s="15">
        <v>0</v>
      </c>
      <c r="L409" s="15">
        <v>-0.20219999999999999</v>
      </c>
      <c r="M409" s="18">
        <f t="shared" ref="M409:M417" si="667">N409+O409+P409</f>
        <v>-0.1915</v>
      </c>
      <c r="N409" s="15">
        <v>0</v>
      </c>
      <c r="O409" s="15">
        <v>-0.1915</v>
      </c>
      <c r="P409" s="15">
        <v>0</v>
      </c>
      <c r="Q409" s="64">
        <v>393</v>
      </c>
    </row>
    <row r="410" spans="1:17" ht="13.15" customHeight="1" x14ac:dyDescent="0.2">
      <c r="A410" s="62">
        <v>394</v>
      </c>
      <c r="B410" s="45" t="s">
        <v>215</v>
      </c>
      <c r="C410" s="18">
        <f t="shared" si="665"/>
        <v>0</v>
      </c>
      <c r="D410" s="14">
        <v>0</v>
      </c>
      <c r="E410" s="14">
        <v>0</v>
      </c>
      <c r="F410" s="14">
        <v>0</v>
      </c>
      <c r="G410" s="14">
        <v>0</v>
      </c>
      <c r="H410" s="18">
        <f t="shared" si="666"/>
        <v>0</v>
      </c>
      <c r="I410" s="15">
        <v>0</v>
      </c>
      <c r="J410" s="15">
        <v>0</v>
      </c>
      <c r="K410" s="15">
        <v>0</v>
      </c>
      <c r="L410" s="15">
        <v>0</v>
      </c>
      <c r="M410" s="18">
        <f t="shared" si="667"/>
        <v>0</v>
      </c>
      <c r="N410" s="15">
        <v>0</v>
      </c>
      <c r="O410" s="15">
        <v>0</v>
      </c>
      <c r="P410" s="15">
        <v>0</v>
      </c>
      <c r="Q410" s="64">
        <v>394</v>
      </c>
    </row>
    <row r="411" spans="1:17" ht="13.15" customHeight="1" x14ac:dyDescent="0.2">
      <c r="A411" s="62">
        <v>395</v>
      </c>
      <c r="B411" s="45" t="s">
        <v>216</v>
      </c>
      <c r="C411" s="18">
        <f t="shared" si="665"/>
        <v>0</v>
      </c>
      <c r="D411" s="14">
        <v>0</v>
      </c>
      <c r="E411" s="14">
        <v>0</v>
      </c>
      <c r="F411" s="14">
        <v>0</v>
      </c>
      <c r="G411" s="14">
        <v>0</v>
      </c>
      <c r="H411" s="18">
        <f t="shared" si="666"/>
        <v>0</v>
      </c>
      <c r="I411" s="15">
        <v>0</v>
      </c>
      <c r="J411" s="15">
        <v>0</v>
      </c>
      <c r="K411" s="15">
        <v>0</v>
      </c>
      <c r="L411" s="15">
        <v>0</v>
      </c>
      <c r="M411" s="18">
        <f t="shared" si="667"/>
        <v>0</v>
      </c>
      <c r="N411" s="15">
        <v>0</v>
      </c>
      <c r="O411" s="15">
        <v>0</v>
      </c>
      <c r="P411" s="15">
        <v>0</v>
      </c>
      <c r="Q411" s="64">
        <v>395</v>
      </c>
    </row>
    <row r="412" spans="1:17" ht="13.15" customHeight="1" x14ac:dyDescent="0.2">
      <c r="A412" s="62">
        <v>396</v>
      </c>
      <c r="B412" s="45" t="s">
        <v>217</v>
      </c>
      <c r="C412" s="18">
        <f t="shared" si="665"/>
        <v>0</v>
      </c>
      <c r="D412" s="14">
        <v>0</v>
      </c>
      <c r="E412" s="14">
        <v>0</v>
      </c>
      <c r="F412" s="14">
        <v>0</v>
      </c>
      <c r="G412" s="14">
        <v>0</v>
      </c>
      <c r="H412" s="18">
        <f t="shared" si="666"/>
        <v>0</v>
      </c>
      <c r="I412" s="15">
        <v>0</v>
      </c>
      <c r="J412" s="15">
        <v>0</v>
      </c>
      <c r="K412" s="15">
        <v>0</v>
      </c>
      <c r="L412" s="15">
        <v>0</v>
      </c>
      <c r="M412" s="18">
        <f t="shared" si="667"/>
        <v>0</v>
      </c>
      <c r="N412" s="15">
        <v>0</v>
      </c>
      <c r="O412" s="15">
        <v>0</v>
      </c>
      <c r="P412" s="15">
        <v>0</v>
      </c>
      <c r="Q412" s="64">
        <v>396</v>
      </c>
    </row>
    <row r="413" spans="1:17" ht="13.15" customHeight="1" x14ac:dyDescent="0.2">
      <c r="A413" s="62">
        <v>397</v>
      </c>
      <c r="B413" s="45" t="s">
        <v>218</v>
      </c>
      <c r="C413" s="18">
        <f t="shared" si="665"/>
        <v>0</v>
      </c>
      <c r="D413" s="14">
        <v>0</v>
      </c>
      <c r="E413" s="14">
        <v>0</v>
      </c>
      <c r="F413" s="14">
        <v>0</v>
      </c>
      <c r="G413" s="14">
        <v>0</v>
      </c>
      <c r="H413" s="18">
        <f t="shared" si="666"/>
        <v>0</v>
      </c>
      <c r="I413" s="15">
        <v>0</v>
      </c>
      <c r="J413" s="15">
        <v>0</v>
      </c>
      <c r="K413" s="15">
        <v>0</v>
      </c>
      <c r="L413" s="15">
        <v>0</v>
      </c>
      <c r="M413" s="18">
        <f t="shared" si="667"/>
        <v>0</v>
      </c>
      <c r="N413" s="15">
        <v>0</v>
      </c>
      <c r="O413" s="15">
        <v>0</v>
      </c>
      <c r="P413" s="15">
        <v>0</v>
      </c>
      <c r="Q413" s="64">
        <v>397</v>
      </c>
    </row>
    <row r="414" spans="1:17" ht="13.15" customHeight="1" x14ac:dyDescent="0.2">
      <c r="A414" s="62">
        <v>398</v>
      </c>
      <c r="B414" s="37" t="s">
        <v>226</v>
      </c>
      <c r="C414" s="18">
        <f t="shared" si="665"/>
        <v>-684.50790976999997</v>
      </c>
      <c r="D414" s="14">
        <v>-183.46712428999999</v>
      </c>
      <c r="E414" s="14">
        <v>-170.11706086000001</v>
      </c>
      <c r="F414" s="14">
        <v>-171.19017159000001</v>
      </c>
      <c r="G414" s="14">
        <v>-159.73355303</v>
      </c>
      <c r="H414" s="18">
        <f t="shared" si="666"/>
        <v>-634.94403220000004</v>
      </c>
      <c r="I414" s="15">
        <v>-173.47864969</v>
      </c>
      <c r="J414" s="15">
        <v>-158.90710267</v>
      </c>
      <c r="K414" s="15">
        <v>-154.36845839</v>
      </c>
      <c r="L414" s="15">
        <v>-148.18982145000001</v>
      </c>
      <c r="M414" s="18">
        <f t="shared" si="667"/>
        <v>-297.50065912999997</v>
      </c>
      <c r="N414" s="15">
        <v>-149.93907849999999</v>
      </c>
      <c r="O414" s="15">
        <v>-144.4239733</v>
      </c>
      <c r="P414" s="15">
        <v>-3.1376073299999998</v>
      </c>
      <c r="Q414" s="64">
        <v>398</v>
      </c>
    </row>
    <row r="415" spans="1:17" ht="13.15" customHeight="1" x14ac:dyDescent="0.2">
      <c r="A415" s="62">
        <v>399</v>
      </c>
      <c r="B415" s="37" t="s">
        <v>227</v>
      </c>
      <c r="C415" s="18">
        <f t="shared" si="665"/>
        <v>0</v>
      </c>
      <c r="D415" s="14">
        <v>0</v>
      </c>
      <c r="E415" s="14">
        <v>0</v>
      </c>
      <c r="F415" s="14">
        <v>0</v>
      </c>
      <c r="G415" s="14">
        <v>0</v>
      </c>
      <c r="H415" s="18">
        <f t="shared" si="666"/>
        <v>0</v>
      </c>
      <c r="I415" s="15">
        <v>0</v>
      </c>
      <c r="J415" s="15">
        <v>0</v>
      </c>
      <c r="K415" s="15">
        <v>0</v>
      </c>
      <c r="L415" s="15">
        <v>0</v>
      </c>
      <c r="M415" s="18">
        <f t="shared" si="667"/>
        <v>0</v>
      </c>
      <c r="N415" s="15">
        <v>0</v>
      </c>
      <c r="O415" s="15">
        <v>0</v>
      </c>
      <c r="P415" s="15">
        <v>0</v>
      </c>
      <c r="Q415" s="64">
        <v>399</v>
      </c>
    </row>
    <row r="416" spans="1:17" ht="13.15" customHeight="1" x14ac:dyDescent="0.2">
      <c r="A416" s="62">
        <v>400</v>
      </c>
      <c r="B416" s="37" t="s">
        <v>228</v>
      </c>
      <c r="C416" s="18">
        <f t="shared" si="665"/>
        <v>-6.88512755</v>
      </c>
      <c r="D416" s="14">
        <v>-5.9404344299999998</v>
      </c>
      <c r="E416" s="14">
        <v>-0.66357155999999995</v>
      </c>
      <c r="F416" s="14">
        <v>-6.6667169999999998E-2</v>
      </c>
      <c r="G416" s="14">
        <v>-0.21445438999999999</v>
      </c>
      <c r="H416" s="18">
        <f t="shared" si="666"/>
        <v>-4.5723218900000004</v>
      </c>
      <c r="I416" s="15">
        <v>-1.5528075400000001</v>
      </c>
      <c r="J416" s="15">
        <v>-2.5266537499999999</v>
      </c>
      <c r="K416" s="15">
        <v>1.2903025800000001</v>
      </c>
      <c r="L416" s="15">
        <v>-1.7831631800000001</v>
      </c>
      <c r="M416" s="18">
        <f t="shared" si="667"/>
        <v>-1.2484805799999998</v>
      </c>
      <c r="N416" s="15">
        <v>-1.1725132199999999</v>
      </c>
      <c r="O416" s="15">
        <v>-5.4800000000000001E-2</v>
      </c>
      <c r="P416" s="15">
        <v>-2.116736E-2</v>
      </c>
      <c r="Q416" s="64">
        <v>400</v>
      </c>
    </row>
    <row r="417" spans="1:17" ht="13.15" customHeight="1" x14ac:dyDescent="0.2">
      <c r="A417" s="62">
        <v>401</v>
      </c>
      <c r="B417" s="37" t="s">
        <v>229</v>
      </c>
      <c r="C417" s="18">
        <f t="shared" si="665"/>
        <v>-94.468480769999999</v>
      </c>
      <c r="D417" s="14">
        <v>-27.418616700000001</v>
      </c>
      <c r="E417" s="14">
        <v>-24.310893830000001</v>
      </c>
      <c r="F417" s="14">
        <v>-22.220954890000002</v>
      </c>
      <c r="G417" s="14">
        <v>-20.518015350000002</v>
      </c>
      <c r="H417" s="18">
        <f t="shared" si="666"/>
        <v>-86.172720870000006</v>
      </c>
      <c r="I417" s="15">
        <v>-30.631120190000001</v>
      </c>
      <c r="J417" s="15">
        <v>-18.8245188</v>
      </c>
      <c r="K417" s="15">
        <v>-18.74053361</v>
      </c>
      <c r="L417" s="15">
        <v>-17.976548270000002</v>
      </c>
      <c r="M417" s="18">
        <f t="shared" si="667"/>
        <v>-57.680313650000002</v>
      </c>
      <c r="N417" s="15">
        <v>-17.66995665</v>
      </c>
      <c r="O417" s="15">
        <v>-19.209629570000001</v>
      </c>
      <c r="P417" s="15">
        <v>-20.800727429999998</v>
      </c>
      <c r="Q417" s="64">
        <v>401</v>
      </c>
    </row>
    <row r="418" spans="1:17" ht="13.5" customHeight="1" x14ac:dyDescent="0.2">
      <c r="A418" s="62">
        <v>402</v>
      </c>
      <c r="B418" s="20" t="s">
        <v>230</v>
      </c>
      <c r="C418" s="68">
        <f>C419+C420</f>
        <v>35.317922399999929</v>
      </c>
      <c r="D418" s="63">
        <f t="shared" ref="D418:G418" si="668">D419+D420</f>
        <v>-18.757579560000011</v>
      </c>
      <c r="E418" s="63">
        <f t="shared" si="668"/>
        <v>26.455629030000011</v>
      </c>
      <c r="F418" s="63">
        <f t="shared" si="668"/>
        <v>11.756653880000044</v>
      </c>
      <c r="G418" s="63">
        <f t="shared" si="668"/>
        <v>15.863219050000026</v>
      </c>
      <c r="H418" s="68">
        <f>H419+H420</f>
        <v>181.7337461699999</v>
      </c>
      <c r="I418" s="63">
        <f t="shared" ref="I418:L418" si="669">I419+I420</f>
        <v>14.929320650000022</v>
      </c>
      <c r="J418" s="63">
        <f t="shared" si="669"/>
        <v>24.776485370000017</v>
      </c>
      <c r="K418" s="63">
        <f t="shared" si="669"/>
        <v>44.824544339999989</v>
      </c>
      <c r="L418" s="63">
        <f t="shared" si="669"/>
        <v>97.203395810000018</v>
      </c>
      <c r="M418" s="68">
        <f>M419+M420</f>
        <v>-11.85923200000002</v>
      </c>
      <c r="N418" s="63">
        <f t="shared" ref="N418:P418" si="670">N419+N420</f>
        <v>-0.35987606000000483</v>
      </c>
      <c r="O418" s="63">
        <f t="shared" si="670"/>
        <v>3.2695924299999604</v>
      </c>
      <c r="P418" s="63">
        <f t="shared" si="670"/>
        <v>-14.768948369999976</v>
      </c>
      <c r="Q418" s="64">
        <v>402</v>
      </c>
    </row>
    <row r="419" spans="1:17" ht="13.5" customHeight="1" x14ac:dyDescent="0.2">
      <c r="A419" s="62">
        <v>403</v>
      </c>
      <c r="B419" s="12" t="s">
        <v>10</v>
      </c>
      <c r="C419" s="18">
        <f>C422+C430</f>
        <v>652.84377518999997</v>
      </c>
      <c r="D419" s="18">
        <f t="shared" ref="D419:G419" si="671">D422+D430</f>
        <v>174.74603060999999</v>
      </c>
      <c r="E419" s="18">
        <f t="shared" si="671"/>
        <v>137.55434105</v>
      </c>
      <c r="F419" s="18">
        <f t="shared" si="671"/>
        <v>153.28892725000003</v>
      </c>
      <c r="G419" s="18">
        <f t="shared" si="671"/>
        <v>187.25447628000001</v>
      </c>
      <c r="H419" s="18">
        <f>H422+H430</f>
        <v>969.2234899</v>
      </c>
      <c r="I419" s="18">
        <f t="shared" ref="I419:L419" si="672">I422+I430</f>
        <v>172.11375895</v>
      </c>
      <c r="J419" s="18">
        <f t="shared" si="672"/>
        <v>218.99834808000003</v>
      </c>
      <c r="K419" s="18">
        <f t="shared" si="672"/>
        <v>248.70911705999998</v>
      </c>
      <c r="L419" s="18">
        <f t="shared" si="672"/>
        <v>329.40226581000002</v>
      </c>
      <c r="M419" s="18">
        <f>M422+M430</f>
        <v>649.20666986999993</v>
      </c>
      <c r="N419" s="18">
        <f t="shared" ref="N419:P419" si="673">N422+N430</f>
        <v>189.74754523999999</v>
      </c>
      <c r="O419" s="18">
        <f t="shared" si="673"/>
        <v>235.74083385999998</v>
      </c>
      <c r="P419" s="18">
        <f t="shared" si="673"/>
        <v>223.71829077000001</v>
      </c>
      <c r="Q419" s="64">
        <v>403</v>
      </c>
    </row>
    <row r="420" spans="1:17" ht="13.5" customHeight="1" x14ac:dyDescent="0.2">
      <c r="A420" s="62">
        <v>404</v>
      </c>
      <c r="B420" s="12" t="s">
        <v>11</v>
      </c>
      <c r="C420" s="18">
        <f>C428+C431</f>
        <v>-617.52585279000004</v>
      </c>
      <c r="D420" s="18">
        <f t="shared" ref="D420:G420" si="674">D428+D431</f>
        <v>-193.50361017</v>
      </c>
      <c r="E420" s="18">
        <f t="shared" si="674"/>
        <v>-111.09871201999999</v>
      </c>
      <c r="F420" s="18">
        <f t="shared" si="674"/>
        <v>-141.53227336999998</v>
      </c>
      <c r="G420" s="18">
        <f t="shared" si="674"/>
        <v>-171.39125722999998</v>
      </c>
      <c r="H420" s="18">
        <f>H428+H431</f>
        <v>-787.4897437300001</v>
      </c>
      <c r="I420" s="18">
        <f t="shared" ref="I420:L420" si="675">I428+I431</f>
        <v>-157.18443829999998</v>
      </c>
      <c r="J420" s="18">
        <f t="shared" si="675"/>
        <v>-194.22186271000001</v>
      </c>
      <c r="K420" s="18">
        <f t="shared" si="675"/>
        <v>-203.88457271999999</v>
      </c>
      <c r="L420" s="18">
        <f t="shared" si="675"/>
        <v>-232.19887</v>
      </c>
      <c r="M420" s="18">
        <f>M428+M431</f>
        <v>-661.06590186999995</v>
      </c>
      <c r="N420" s="18">
        <f t="shared" ref="N420:P420" si="676">N428+N431</f>
        <v>-190.1074213</v>
      </c>
      <c r="O420" s="18">
        <f t="shared" si="676"/>
        <v>-232.47124143000002</v>
      </c>
      <c r="P420" s="18">
        <f t="shared" si="676"/>
        <v>-238.48723913999999</v>
      </c>
      <c r="Q420" s="64">
        <v>404</v>
      </c>
    </row>
    <row r="421" spans="1:17" ht="12.95" customHeight="1" x14ac:dyDescent="0.2">
      <c r="A421" s="62">
        <v>405</v>
      </c>
      <c r="B421" s="30" t="s">
        <v>231</v>
      </c>
      <c r="C421" s="65">
        <f>C422+C428</f>
        <v>40.309769000000003</v>
      </c>
      <c r="D421" s="65">
        <f t="shared" ref="D421:G421" si="677">D422+D428</f>
        <v>7.2855979999999994</v>
      </c>
      <c r="E421" s="65">
        <f t="shared" si="677"/>
        <v>1.3071000000000002</v>
      </c>
      <c r="F421" s="65">
        <f t="shared" si="677"/>
        <v>5.9348380000000001</v>
      </c>
      <c r="G421" s="65">
        <f t="shared" si="677"/>
        <v>25.782233000000002</v>
      </c>
      <c r="H421" s="65">
        <f>H422+H428</f>
        <v>13.645434999999999</v>
      </c>
      <c r="I421" s="65">
        <f t="shared" ref="I421:L421" si="678">I422+I428</f>
        <v>-1.7047250000000003</v>
      </c>
      <c r="J421" s="65">
        <f t="shared" si="678"/>
        <v>-0.86815399999999965</v>
      </c>
      <c r="K421" s="65">
        <f t="shared" si="678"/>
        <v>1.4908330000000003</v>
      </c>
      <c r="L421" s="65">
        <f t="shared" si="678"/>
        <v>14.727480999999999</v>
      </c>
      <c r="M421" s="65">
        <f>M422+M428</f>
        <v>13.646774999999998</v>
      </c>
      <c r="N421" s="65">
        <f t="shared" ref="N421:P421" si="679">N422+N428</f>
        <v>3.042421</v>
      </c>
      <c r="O421" s="65">
        <f t="shared" si="679"/>
        <v>5.8552409999999995</v>
      </c>
      <c r="P421" s="65">
        <f t="shared" si="679"/>
        <v>4.7491130000000004</v>
      </c>
      <c r="Q421" s="64">
        <v>405</v>
      </c>
    </row>
    <row r="422" spans="1:17" ht="12.95" customHeight="1" x14ac:dyDescent="0.2">
      <c r="A422" s="62">
        <v>406</v>
      </c>
      <c r="B422" s="12" t="s">
        <v>10</v>
      </c>
      <c r="C422" s="18">
        <f>C423+C424+C425</f>
        <v>50.912889</v>
      </c>
      <c r="D422" s="18">
        <f t="shared" ref="D422:G422" si="680">D423+D424+D425</f>
        <v>10.307717999999999</v>
      </c>
      <c r="E422" s="18">
        <f t="shared" si="680"/>
        <v>3.4881000000000002</v>
      </c>
      <c r="F422" s="18">
        <f t="shared" si="680"/>
        <v>8.1348380000000002</v>
      </c>
      <c r="G422" s="18">
        <f t="shared" si="680"/>
        <v>28.982233000000001</v>
      </c>
      <c r="H422" s="18">
        <f>H423+H424+H425</f>
        <v>26.156495</v>
      </c>
      <c r="I422" s="18">
        <f t="shared" ref="I422:L422" si="681">I423+I424+I425</f>
        <v>1.3952749999999998</v>
      </c>
      <c r="J422" s="18">
        <f t="shared" si="681"/>
        <v>2.4318460000000002</v>
      </c>
      <c r="K422" s="18">
        <f t="shared" si="681"/>
        <v>4.4908330000000003</v>
      </c>
      <c r="L422" s="18">
        <f t="shared" si="681"/>
        <v>17.838540999999999</v>
      </c>
      <c r="M422" s="18">
        <f>M423+M424+M425</f>
        <v>23.035599999999999</v>
      </c>
      <c r="N422" s="18">
        <f t="shared" ref="N422:P422" si="682">N423+N424+N425</f>
        <v>6.1701860000000002</v>
      </c>
      <c r="O422" s="18">
        <f t="shared" si="682"/>
        <v>9.060770999999999</v>
      </c>
      <c r="P422" s="18">
        <f t="shared" si="682"/>
        <v>7.8046430000000004</v>
      </c>
      <c r="Q422" s="64">
        <v>406</v>
      </c>
    </row>
    <row r="423" spans="1:17" ht="12.95" customHeight="1" x14ac:dyDescent="0.2">
      <c r="A423" s="62">
        <v>407</v>
      </c>
      <c r="B423" s="50" t="s">
        <v>232</v>
      </c>
      <c r="C423" s="18">
        <f t="shared" ref="C423:C424" si="683">D423+E423+F423+G423</f>
        <v>0</v>
      </c>
      <c r="D423" s="18">
        <v>0</v>
      </c>
      <c r="E423" s="18">
        <v>0</v>
      </c>
      <c r="F423" s="18">
        <v>0</v>
      </c>
      <c r="G423" s="18">
        <v>0</v>
      </c>
      <c r="H423" s="18">
        <f t="shared" ref="H423:H424" si="684">I423+J423+K423+L423</f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f t="shared" ref="M423:M424" si="685">N423+O423+P423</f>
        <v>0</v>
      </c>
      <c r="N423" s="18">
        <v>0</v>
      </c>
      <c r="O423" s="18">
        <v>0</v>
      </c>
      <c r="P423" s="18">
        <v>0</v>
      </c>
      <c r="Q423" s="64">
        <v>407</v>
      </c>
    </row>
    <row r="424" spans="1:17" ht="26.1" customHeight="1" x14ac:dyDescent="0.2">
      <c r="A424" s="62">
        <v>408</v>
      </c>
      <c r="B424" s="53" t="s">
        <v>19</v>
      </c>
      <c r="C424" s="18">
        <f t="shared" si="683"/>
        <v>0</v>
      </c>
      <c r="D424" s="18">
        <v>0</v>
      </c>
      <c r="E424" s="18">
        <v>0</v>
      </c>
      <c r="F424" s="18">
        <v>0</v>
      </c>
      <c r="G424" s="18">
        <v>0</v>
      </c>
      <c r="H424" s="18">
        <f t="shared" si="684"/>
        <v>0</v>
      </c>
      <c r="I424" s="18">
        <v>0</v>
      </c>
      <c r="J424" s="18">
        <v>0</v>
      </c>
      <c r="K424" s="18">
        <v>0</v>
      </c>
      <c r="L424" s="18">
        <v>0</v>
      </c>
      <c r="M424" s="18">
        <f t="shared" si="685"/>
        <v>0</v>
      </c>
      <c r="N424" s="18">
        <v>0</v>
      </c>
      <c r="O424" s="18">
        <v>0</v>
      </c>
      <c r="P424" s="18">
        <v>0</v>
      </c>
      <c r="Q424" s="64">
        <v>408</v>
      </c>
    </row>
    <row r="425" spans="1:17" ht="12.95" customHeight="1" x14ac:dyDescent="0.2">
      <c r="A425" s="62">
        <v>409</v>
      </c>
      <c r="B425" s="50" t="s">
        <v>233</v>
      </c>
      <c r="C425" s="18">
        <f>C426+C427</f>
        <v>50.912889</v>
      </c>
      <c r="D425" s="18">
        <f t="shared" ref="D425:G425" si="686">D426+D427</f>
        <v>10.307717999999999</v>
      </c>
      <c r="E425" s="18">
        <f t="shared" si="686"/>
        <v>3.4881000000000002</v>
      </c>
      <c r="F425" s="18">
        <f t="shared" si="686"/>
        <v>8.1348380000000002</v>
      </c>
      <c r="G425" s="18">
        <f t="shared" si="686"/>
        <v>28.982233000000001</v>
      </c>
      <c r="H425" s="18">
        <f>H426+H427</f>
        <v>26.156495</v>
      </c>
      <c r="I425" s="18">
        <f t="shared" ref="I425:L425" si="687">I426+I427</f>
        <v>1.3952749999999998</v>
      </c>
      <c r="J425" s="18">
        <f t="shared" si="687"/>
        <v>2.4318460000000002</v>
      </c>
      <c r="K425" s="18">
        <f t="shared" si="687"/>
        <v>4.4908330000000003</v>
      </c>
      <c r="L425" s="18">
        <f t="shared" si="687"/>
        <v>17.838540999999999</v>
      </c>
      <c r="M425" s="18">
        <f>M426+M427</f>
        <v>23.035599999999999</v>
      </c>
      <c r="N425" s="18">
        <f t="shared" ref="N425:P425" si="688">N426+N427</f>
        <v>6.1701860000000002</v>
      </c>
      <c r="O425" s="18">
        <f t="shared" si="688"/>
        <v>9.060770999999999</v>
      </c>
      <c r="P425" s="18">
        <f t="shared" si="688"/>
        <v>7.8046430000000004</v>
      </c>
      <c r="Q425" s="64">
        <v>409</v>
      </c>
    </row>
    <row r="426" spans="1:17" ht="26.1" customHeight="1" x14ac:dyDescent="0.2">
      <c r="A426" s="62">
        <v>410</v>
      </c>
      <c r="B426" s="54" t="s">
        <v>20</v>
      </c>
      <c r="C426" s="18">
        <f t="shared" ref="C426:C428" si="689">D426+E426+F426+G426</f>
        <v>4.4187000000000003</v>
      </c>
      <c r="D426" s="14">
        <v>1.6085</v>
      </c>
      <c r="E426" s="14">
        <v>1.4092</v>
      </c>
      <c r="F426" s="14">
        <v>1.101</v>
      </c>
      <c r="G426" s="14">
        <v>0.3</v>
      </c>
      <c r="H426" s="18">
        <f t="shared" ref="H426:H428" si="690">I426+J426+K426+L426</f>
        <v>0.58504</v>
      </c>
      <c r="I426" s="15">
        <v>0.22503999999999999</v>
      </c>
      <c r="J426" s="15">
        <v>0.12</v>
      </c>
      <c r="K426" s="15">
        <v>0.12</v>
      </c>
      <c r="L426" s="15">
        <v>0.12</v>
      </c>
      <c r="M426" s="18">
        <f t="shared" ref="M426:M428" si="691">N426+O426+P426</f>
        <v>0.36</v>
      </c>
      <c r="N426" s="15">
        <v>0.12</v>
      </c>
      <c r="O426" s="15">
        <v>0.12</v>
      </c>
      <c r="P426" s="15">
        <v>0.12</v>
      </c>
      <c r="Q426" s="64">
        <v>410</v>
      </c>
    </row>
    <row r="427" spans="1:17" ht="12.95" customHeight="1" x14ac:dyDescent="0.2">
      <c r="A427" s="62">
        <v>411</v>
      </c>
      <c r="B427" s="51" t="s">
        <v>234</v>
      </c>
      <c r="C427" s="18">
        <f t="shared" si="689"/>
        <v>46.494188999999999</v>
      </c>
      <c r="D427" s="18">
        <v>8.6992180000000001</v>
      </c>
      <c r="E427" s="18">
        <v>2.0789</v>
      </c>
      <c r="F427" s="18">
        <v>7.0338380000000003</v>
      </c>
      <c r="G427" s="18">
        <v>28.682233</v>
      </c>
      <c r="H427" s="18">
        <f t="shared" si="690"/>
        <v>25.571455</v>
      </c>
      <c r="I427" s="18">
        <v>1.1702349999999999</v>
      </c>
      <c r="J427" s="18">
        <v>2.3118460000000001</v>
      </c>
      <c r="K427" s="18">
        <v>4.3708330000000002</v>
      </c>
      <c r="L427" s="18">
        <v>17.718540999999998</v>
      </c>
      <c r="M427" s="18">
        <f t="shared" si="691"/>
        <v>22.675599999999999</v>
      </c>
      <c r="N427" s="15">
        <v>6.0501860000000001</v>
      </c>
      <c r="O427" s="15">
        <v>8.9407709999999998</v>
      </c>
      <c r="P427" s="15">
        <v>7.6846430000000003</v>
      </c>
      <c r="Q427" s="64">
        <v>411</v>
      </c>
    </row>
    <row r="428" spans="1:17" ht="12.95" customHeight="1" x14ac:dyDescent="0.2">
      <c r="A428" s="62">
        <v>412</v>
      </c>
      <c r="B428" s="48" t="s">
        <v>11</v>
      </c>
      <c r="C428" s="18">
        <f t="shared" si="689"/>
        <v>-10.603120000000001</v>
      </c>
      <c r="D428" s="17">
        <v>-3.0221200000000001</v>
      </c>
      <c r="E428" s="17">
        <v>-2.181</v>
      </c>
      <c r="F428" s="17">
        <v>-2.2000000000000002</v>
      </c>
      <c r="G428" s="17">
        <v>-3.2</v>
      </c>
      <c r="H428" s="18">
        <f t="shared" si="690"/>
        <v>-12.511060000000001</v>
      </c>
      <c r="I428" s="18">
        <v>-3.1</v>
      </c>
      <c r="J428" s="18">
        <v>-3.3</v>
      </c>
      <c r="K428" s="18">
        <v>-3</v>
      </c>
      <c r="L428" s="18">
        <v>-3.1110600000000002</v>
      </c>
      <c r="M428" s="18">
        <f t="shared" si="691"/>
        <v>-9.3888250000000006</v>
      </c>
      <c r="N428" s="15">
        <v>-3.1277650000000001</v>
      </c>
      <c r="O428" s="15">
        <v>-3.20553</v>
      </c>
      <c r="P428" s="15">
        <v>-3.0555300000000001</v>
      </c>
      <c r="Q428" s="64">
        <v>412</v>
      </c>
    </row>
    <row r="429" spans="1:17" ht="12.95" customHeight="1" x14ac:dyDescent="0.2">
      <c r="A429" s="62">
        <v>413</v>
      </c>
      <c r="B429" s="49" t="s">
        <v>235</v>
      </c>
      <c r="C429" s="65">
        <f>C430+C431</f>
        <v>-4.9918466000000308</v>
      </c>
      <c r="D429" s="74">
        <f t="shared" ref="D429:G429" si="692">D430+D431</f>
        <v>-26.043177560000004</v>
      </c>
      <c r="E429" s="74">
        <f t="shared" si="692"/>
        <v>25.148529030000006</v>
      </c>
      <c r="F429" s="74">
        <f t="shared" si="692"/>
        <v>5.821815880000031</v>
      </c>
      <c r="G429" s="74">
        <f t="shared" si="692"/>
        <v>-9.919013949999993</v>
      </c>
      <c r="H429" s="65">
        <f>H430+H431</f>
        <v>168.08831117</v>
      </c>
      <c r="I429" s="74">
        <f t="shared" ref="I429:L429" si="693">I430+I431</f>
        <v>16.634045650000019</v>
      </c>
      <c r="J429" s="74">
        <f t="shared" si="693"/>
        <v>25.644639370000021</v>
      </c>
      <c r="K429" s="74">
        <f t="shared" si="693"/>
        <v>43.333711339999979</v>
      </c>
      <c r="L429" s="74">
        <f t="shared" si="693"/>
        <v>82.475914810000006</v>
      </c>
      <c r="M429" s="65">
        <f>M430+M431</f>
        <v>-25.506007000000068</v>
      </c>
      <c r="N429" s="74">
        <f t="shared" ref="N429:P429" si="694">N430+N431</f>
        <v>-3.4022970599999951</v>
      </c>
      <c r="O429" s="74">
        <f t="shared" si="694"/>
        <v>-2.5856485700000178</v>
      </c>
      <c r="P429" s="74">
        <f t="shared" si="694"/>
        <v>-19.51806136999997</v>
      </c>
      <c r="Q429" s="64">
        <v>413</v>
      </c>
    </row>
    <row r="430" spans="1:17" ht="12.95" customHeight="1" x14ac:dyDescent="0.2">
      <c r="A430" s="62">
        <v>414</v>
      </c>
      <c r="B430" s="12" t="s">
        <v>10</v>
      </c>
      <c r="C430" s="18">
        <f t="shared" ref="C430:P430" si="695">C433+C436</f>
        <v>601.93088619000002</v>
      </c>
      <c r="D430" s="18">
        <f t="shared" si="695"/>
        <v>164.43831261</v>
      </c>
      <c r="E430" s="18">
        <f t="shared" si="695"/>
        <v>134.06624105</v>
      </c>
      <c r="F430" s="18">
        <f t="shared" si="695"/>
        <v>145.15408925000003</v>
      </c>
      <c r="G430" s="18">
        <f t="shared" si="695"/>
        <v>158.27224328</v>
      </c>
      <c r="H430" s="18">
        <f t="shared" si="695"/>
        <v>943.06699490000005</v>
      </c>
      <c r="I430" s="18">
        <f t="shared" si="695"/>
        <v>170.71848395000001</v>
      </c>
      <c r="J430" s="18">
        <f t="shared" si="695"/>
        <v>216.56650208000002</v>
      </c>
      <c r="K430" s="18">
        <f t="shared" si="695"/>
        <v>244.21828405999997</v>
      </c>
      <c r="L430" s="18">
        <f t="shared" si="695"/>
        <v>311.56372481</v>
      </c>
      <c r="M430" s="18">
        <f t="shared" si="695"/>
        <v>626.17106986999988</v>
      </c>
      <c r="N430" s="18">
        <f t="shared" si="695"/>
        <v>183.57735923999999</v>
      </c>
      <c r="O430" s="18">
        <f t="shared" si="695"/>
        <v>226.68006285999999</v>
      </c>
      <c r="P430" s="18">
        <f t="shared" si="695"/>
        <v>215.91364777000001</v>
      </c>
      <c r="Q430" s="64">
        <v>414</v>
      </c>
    </row>
    <row r="431" spans="1:17" ht="12.95" customHeight="1" x14ac:dyDescent="0.2">
      <c r="A431" s="62">
        <v>415</v>
      </c>
      <c r="B431" s="12" t="s">
        <v>11</v>
      </c>
      <c r="C431" s="18">
        <f t="shared" ref="C431:P431" si="696">C434+C438</f>
        <v>-606.92273279000005</v>
      </c>
      <c r="D431" s="18">
        <f t="shared" si="696"/>
        <v>-190.48149017</v>
      </c>
      <c r="E431" s="18">
        <f t="shared" si="696"/>
        <v>-108.91771202</v>
      </c>
      <c r="F431" s="18">
        <f t="shared" si="696"/>
        <v>-139.33227337</v>
      </c>
      <c r="G431" s="18">
        <f t="shared" si="696"/>
        <v>-168.19125722999999</v>
      </c>
      <c r="H431" s="18">
        <f t="shared" si="696"/>
        <v>-774.97868373000006</v>
      </c>
      <c r="I431" s="18">
        <f t="shared" si="696"/>
        <v>-154.08443829999999</v>
      </c>
      <c r="J431" s="18">
        <f t="shared" si="696"/>
        <v>-190.92186271</v>
      </c>
      <c r="K431" s="18">
        <f t="shared" si="696"/>
        <v>-200.88457271999999</v>
      </c>
      <c r="L431" s="18">
        <f t="shared" si="696"/>
        <v>-229.08780999999999</v>
      </c>
      <c r="M431" s="18">
        <f t="shared" si="696"/>
        <v>-651.67707686999995</v>
      </c>
      <c r="N431" s="18">
        <f t="shared" si="696"/>
        <v>-186.97965629999999</v>
      </c>
      <c r="O431" s="18">
        <f t="shared" si="696"/>
        <v>-229.26571143000001</v>
      </c>
      <c r="P431" s="18">
        <f t="shared" si="696"/>
        <v>-235.43170913999998</v>
      </c>
      <c r="Q431" s="64">
        <v>415</v>
      </c>
    </row>
    <row r="432" spans="1:17" ht="12.95" customHeight="1" x14ac:dyDescent="0.2">
      <c r="A432" s="62">
        <v>416</v>
      </c>
      <c r="B432" s="31" t="s">
        <v>236</v>
      </c>
      <c r="C432" s="18">
        <f>C433+C434</f>
        <v>-111.42853762999999</v>
      </c>
      <c r="D432" s="14">
        <f t="shared" ref="D432:G432" si="697">D433+D434</f>
        <v>-56.308784959999997</v>
      </c>
      <c r="E432" s="14">
        <f t="shared" si="697"/>
        <v>-4.4728485399999869</v>
      </c>
      <c r="F432" s="14">
        <f t="shared" si="697"/>
        <v>-19.09288647999999</v>
      </c>
      <c r="G432" s="14">
        <f t="shared" si="697"/>
        <v>-31.554017649999992</v>
      </c>
      <c r="H432" s="18">
        <f>H433+H434</f>
        <v>-38.441041649999988</v>
      </c>
      <c r="I432" s="15">
        <f t="shared" ref="I432:L432" si="698">I433+I434</f>
        <v>-26.667145399999995</v>
      </c>
      <c r="J432" s="15">
        <f t="shared" si="698"/>
        <v>-3.234106010000005</v>
      </c>
      <c r="K432" s="15">
        <f t="shared" si="698"/>
        <v>6.4061084199999812</v>
      </c>
      <c r="L432" s="15">
        <f t="shared" si="698"/>
        <v>-14.945898659999983</v>
      </c>
      <c r="M432" s="18">
        <f>M433+M434</f>
        <v>-64.29087310999995</v>
      </c>
      <c r="N432" s="15">
        <f t="shared" ref="N432:P432" si="699">N433+N434</f>
        <v>-20.679760909999999</v>
      </c>
      <c r="O432" s="15">
        <f t="shared" si="699"/>
        <v>-21.895848470000004</v>
      </c>
      <c r="P432" s="15">
        <f t="shared" si="699"/>
        <v>-21.71526372999999</v>
      </c>
      <c r="Q432" s="64">
        <v>416</v>
      </c>
    </row>
    <row r="433" spans="1:18" ht="12.95" customHeight="1" x14ac:dyDescent="0.2">
      <c r="A433" s="62">
        <v>417</v>
      </c>
      <c r="B433" s="12" t="s">
        <v>10</v>
      </c>
      <c r="C433" s="18">
        <f t="shared" ref="C433:C434" si="700">D433+E433+F433+G433</f>
        <v>398.24500060000003</v>
      </c>
      <c r="D433" s="17">
        <v>112.56546508</v>
      </c>
      <c r="E433" s="17">
        <v>85.182124920000007</v>
      </c>
      <c r="F433" s="17">
        <v>93.216062500000007</v>
      </c>
      <c r="G433" s="17">
        <v>107.2813481</v>
      </c>
      <c r="H433" s="18">
        <f t="shared" ref="H433:H434" si="701">I433+J433+K433+L433</f>
        <v>512.70962611000004</v>
      </c>
      <c r="I433" s="17">
        <v>106.52826827</v>
      </c>
      <c r="J433" s="17">
        <v>131.12674329000001</v>
      </c>
      <c r="K433" s="17">
        <v>139.82640330999999</v>
      </c>
      <c r="L433" s="17">
        <v>135.22821124000001</v>
      </c>
      <c r="M433" s="18">
        <f t="shared" ref="M433:M434" si="702">N433+O433+P433</f>
        <v>346.57943247999998</v>
      </c>
      <c r="N433" s="17">
        <v>114.05980663</v>
      </c>
      <c r="O433" s="17">
        <v>118.12813451</v>
      </c>
      <c r="P433" s="17">
        <v>114.39149134</v>
      </c>
      <c r="Q433" s="64">
        <v>417</v>
      </c>
    </row>
    <row r="434" spans="1:18" ht="12.95" customHeight="1" x14ac:dyDescent="0.2">
      <c r="A434" s="62">
        <v>418</v>
      </c>
      <c r="B434" s="12" t="s">
        <v>11</v>
      </c>
      <c r="C434" s="18">
        <f t="shared" si="700"/>
        <v>-509.67353823000002</v>
      </c>
      <c r="D434" s="17">
        <v>-168.87425003999999</v>
      </c>
      <c r="E434" s="17">
        <v>-89.654973459999994</v>
      </c>
      <c r="F434" s="17">
        <v>-112.30894898</v>
      </c>
      <c r="G434" s="17">
        <v>-138.83536574999999</v>
      </c>
      <c r="H434" s="18">
        <f t="shared" si="701"/>
        <v>-551.15066776000003</v>
      </c>
      <c r="I434" s="17">
        <v>-133.19541366999999</v>
      </c>
      <c r="J434" s="17">
        <v>-134.36084930000001</v>
      </c>
      <c r="K434" s="17">
        <v>-133.42029489000001</v>
      </c>
      <c r="L434" s="17">
        <v>-150.17410989999999</v>
      </c>
      <c r="M434" s="18">
        <f t="shared" si="702"/>
        <v>-410.87030558999993</v>
      </c>
      <c r="N434" s="17">
        <v>-134.73956754</v>
      </c>
      <c r="O434" s="17">
        <v>-140.02398298</v>
      </c>
      <c r="P434" s="17">
        <v>-136.10675506999999</v>
      </c>
      <c r="Q434" s="64">
        <v>418</v>
      </c>
    </row>
    <row r="435" spans="1:18" ht="12.95" customHeight="1" x14ac:dyDescent="0.2">
      <c r="A435" s="62">
        <v>419</v>
      </c>
      <c r="B435" s="31" t="s">
        <v>237</v>
      </c>
      <c r="C435" s="18">
        <f>C436+C438</f>
        <v>106.43669102999999</v>
      </c>
      <c r="D435" s="18">
        <f t="shared" ref="D435:P435" si="703">D436+D438</f>
        <v>30.2656074</v>
      </c>
      <c r="E435" s="18">
        <f t="shared" si="703"/>
        <v>29.62137757</v>
      </c>
      <c r="F435" s="18">
        <f t="shared" si="703"/>
        <v>24.914702360000007</v>
      </c>
      <c r="G435" s="18">
        <f t="shared" si="703"/>
        <v>21.635003699999999</v>
      </c>
      <c r="H435" s="18">
        <f t="shared" si="703"/>
        <v>206.52935281999999</v>
      </c>
      <c r="I435" s="18">
        <f t="shared" si="703"/>
        <v>43.301191049999993</v>
      </c>
      <c r="J435" s="18">
        <f t="shared" si="703"/>
        <v>28.878745380000005</v>
      </c>
      <c r="K435" s="18">
        <f t="shared" si="703"/>
        <v>36.927602919999998</v>
      </c>
      <c r="L435" s="18">
        <f t="shared" si="703"/>
        <v>97.421813469999989</v>
      </c>
      <c r="M435" s="18">
        <f t="shared" si="703"/>
        <v>38.784866109999939</v>
      </c>
      <c r="N435" s="18">
        <f t="shared" si="703"/>
        <v>17.277463849999997</v>
      </c>
      <c r="O435" s="18">
        <f t="shared" si="703"/>
        <v>19.310199899999986</v>
      </c>
      <c r="P435" s="18">
        <f t="shared" si="703"/>
        <v>2.1972023600000057</v>
      </c>
      <c r="Q435" s="64">
        <v>419</v>
      </c>
    </row>
    <row r="436" spans="1:18" ht="12.95" customHeight="1" x14ac:dyDescent="0.2">
      <c r="A436" s="62">
        <v>420</v>
      </c>
      <c r="B436" s="12" t="s">
        <v>10</v>
      </c>
      <c r="C436" s="18">
        <f>C437</f>
        <v>203.68588559</v>
      </c>
      <c r="D436" s="18">
        <f t="shared" ref="D436:P436" si="704">D437</f>
        <v>51.872847530000001</v>
      </c>
      <c r="E436" s="18">
        <f t="shared" si="704"/>
        <v>48.884116130000002</v>
      </c>
      <c r="F436" s="18">
        <f t="shared" si="704"/>
        <v>51.938026750000006</v>
      </c>
      <c r="G436" s="18">
        <f t="shared" si="704"/>
        <v>50.990895180000003</v>
      </c>
      <c r="H436" s="18">
        <f t="shared" si="704"/>
        <v>430.35736878999995</v>
      </c>
      <c r="I436" s="18">
        <f t="shared" si="704"/>
        <v>64.190215679999994</v>
      </c>
      <c r="J436" s="18">
        <f t="shared" si="704"/>
        <v>85.439758789999999</v>
      </c>
      <c r="K436" s="18">
        <f t="shared" si="704"/>
        <v>104.39188075</v>
      </c>
      <c r="L436" s="18">
        <f t="shared" si="704"/>
        <v>176.33551356999999</v>
      </c>
      <c r="M436" s="18">
        <f t="shared" si="704"/>
        <v>279.59163738999996</v>
      </c>
      <c r="N436" s="18">
        <f t="shared" si="704"/>
        <v>69.517552609999996</v>
      </c>
      <c r="O436" s="18">
        <f t="shared" si="704"/>
        <v>108.55192835</v>
      </c>
      <c r="P436" s="18">
        <f t="shared" si="704"/>
        <v>101.52215643</v>
      </c>
      <c r="Q436" s="64">
        <v>420</v>
      </c>
    </row>
    <row r="437" spans="1:18" ht="12.95" customHeight="1" x14ac:dyDescent="0.2">
      <c r="A437" s="62">
        <v>421</v>
      </c>
      <c r="B437" s="38" t="s">
        <v>238</v>
      </c>
      <c r="C437" s="18">
        <f t="shared" ref="C437" si="705">D437+E437+F437+G437</f>
        <v>203.68588559</v>
      </c>
      <c r="D437" s="15">
        <v>51.872847530000001</v>
      </c>
      <c r="E437" s="15">
        <v>48.884116130000002</v>
      </c>
      <c r="F437" s="15">
        <v>51.938026750000006</v>
      </c>
      <c r="G437" s="15">
        <v>50.990895180000003</v>
      </c>
      <c r="H437" s="18">
        <f t="shared" ref="H437" si="706">I437+J437+K437+L437</f>
        <v>430.35736878999995</v>
      </c>
      <c r="I437" s="15">
        <v>64.190215679999994</v>
      </c>
      <c r="J437" s="15">
        <v>85.439758789999999</v>
      </c>
      <c r="K437" s="15">
        <v>104.39188075</v>
      </c>
      <c r="L437" s="15">
        <v>176.33551356999999</v>
      </c>
      <c r="M437" s="18">
        <f>N437+O437+P437</f>
        <v>279.59163738999996</v>
      </c>
      <c r="N437" s="15">
        <v>69.517552609999996</v>
      </c>
      <c r="O437" s="15">
        <v>108.55192835</v>
      </c>
      <c r="P437" s="15">
        <v>101.52215643</v>
      </c>
      <c r="Q437" s="64">
        <v>421</v>
      </c>
    </row>
    <row r="438" spans="1:18" ht="12.95" customHeight="1" x14ac:dyDescent="0.2">
      <c r="A438" s="62">
        <v>422</v>
      </c>
      <c r="B438" s="12" t="s">
        <v>11</v>
      </c>
      <c r="C438" s="16">
        <f>C439+C440+C441</f>
        <v>-97.249194560000007</v>
      </c>
      <c r="D438" s="16">
        <f t="shared" ref="D438:G438" si="707">D439+D440+D441</f>
        <v>-21.607240130000001</v>
      </c>
      <c r="E438" s="16">
        <f t="shared" si="707"/>
        <v>-19.262738560000003</v>
      </c>
      <c r="F438" s="16">
        <f t="shared" si="707"/>
        <v>-27.023324389999999</v>
      </c>
      <c r="G438" s="16">
        <f t="shared" si="707"/>
        <v>-29.355891480000004</v>
      </c>
      <c r="H438" s="16">
        <f>H439+H440+H441</f>
        <v>-223.82801596999997</v>
      </c>
      <c r="I438" s="16">
        <f t="shared" ref="I438:L438" si="708">I439+I440+I441</f>
        <v>-20.889024630000002</v>
      </c>
      <c r="J438" s="16">
        <f t="shared" si="708"/>
        <v>-56.561013409999994</v>
      </c>
      <c r="K438" s="16">
        <f t="shared" si="708"/>
        <v>-67.46427783</v>
      </c>
      <c r="L438" s="16">
        <f t="shared" si="708"/>
        <v>-78.9137001</v>
      </c>
      <c r="M438" s="16">
        <f>M439+M440+M441</f>
        <v>-240.80677128000002</v>
      </c>
      <c r="N438" s="16">
        <f t="shared" ref="N438:P438" si="709">N439+N440+N441</f>
        <v>-52.240088759999999</v>
      </c>
      <c r="O438" s="16">
        <f t="shared" si="709"/>
        <v>-89.241728450000011</v>
      </c>
      <c r="P438" s="16">
        <f t="shared" si="709"/>
        <v>-99.32495406999999</v>
      </c>
      <c r="Q438" s="64">
        <v>422</v>
      </c>
    </row>
    <row r="439" spans="1:18" ht="12.95" customHeight="1" x14ac:dyDescent="0.2">
      <c r="A439" s="62">
        <v>423</v>
      </c>
      <c r="B439" s="38" t="s">
        <v>239</v>
      </c>
      <c r="C439" s="18">
        <f t="shared" ref="C439:C441" si="710">D439+E439+F439+G439</f>
        <v>-17.775449999999999</v>
      </c>
      <c r="D439" s="15">
        <v>-4.06053</v>
      </c>
      <c r="E439" s="15">
        <v>-4.3667100000000003</v>
      </c>
      <c r="F439" s="15">
        <v>-4.4363700000000001</v>
      </c>
      <c r="G439" s="15">
        <v>-4.9118399999999998</v>
      </c>
      <c r="H439" s="18">
        <f t="shared" ref="H439:H441" si="711">I439+J439+K439+L439</f>
        <v>-20.927160000000001</v>
      </c>
      <c r="I439" s="15">
        <v>-4.4703900000000001</v>
      </c>
      <c r="J439" s="15">
        <v>-5.4342899999999998</v>
      </c>
      <c r="K439" s="15">
        <v>-5.1840000000000002</v>
      </c>
      <c r="L439" s="15">
        <v>-5.8384799999999997</v>
      </c>
      <c r="M439" s="18">
        <f t="shared" ref="M439:M441" si="712">N439+O439+P439</f>
        <v>-20.843730000000001</v>
      </c>
      <c r="N439" s="15">
        <v>-5.1062399999999997</v>
      </c>
      <c r="O439" s="15">
        <v>-7.3928700000000003</v>
      </c>
      <c r="P439" s="15">
        <v>-8.3446200000000008</v>
      </c>
      <c r="Q439" s="64">
        <v>423</v>
      </c>
    </row>
    <row r="440" spans="1:18" ht="12.95" customHeight="1" x14ac:dyDescent="0.2">
      <c r="A440" s="62">
        <v>424</v>
      </c>
      <c r="B440" s="38" t="s">
        <v>241</v>
      </c>
      <c r="C440" s="18">
        <f t="shared" si="710"/>
        <v>-8.7706800000000005</v>
      </c>
      <c r="D440" s="15">
        <v>-0.63423000000000007</v>
      </c>
      <c r="E440" s="15">
        <v>0.36287999999999998</v>
      </c>
      <c r="F440" s="15">
        <v>-6.1681500000000007</v>
      </c>
      <c r="G440" s="15">
        <v>-2.3311800000000003</v>
      </c>
      <c r="H440" s="18">
        <f t="shared" si="711"/>
        <v>-0.97281000000000006</v>
      </c>
      <c r="I440" s="15">
        <v>-0.41958000000000006</v>
      </c>
      <c r="J440" s="15">
        <v>-6.8040000000000003E-2</v>
      </c>
      <c r="K440" s="15">
        <v>0.69903000000000004</v>
      </c>
      <c r="L440" s="15">
        <v>-1.1842200000000001</v>
      </c>
      <c r="M440" s="18">
        <f t="shared" si="712"/>
        <v>-3.9487499999999995</v>
      </c>
      <c r="N440" s="15">
        <v>-2.8414799999999998</v>
      </c>
      <c r="O440" s="15">
        <v>1.0076400000000001</v>
      </c>
      <c r="P440" s="15">
        <v>-2.1149100000000001</v>
      </c>
      <c r="Q440" s="64">
        <v>424</v>
      </c>
    </row>
    <row r="441" spans="1:18" ht="12.95" customHeight="1" x14ac:dyDescent="0.2">
      <c r="A441" s="62">
        <v>425</v>
      </c>
      <c r="B441" s="38" t="s">
        <v>240</v>
      </c>
      <c r="C441" s="18">
        <f t="shared" si="710"/>
        <v>-70.703064560000001</v>
      </c>
      <c r="D441" s="15">
        <v>-16.912480129999999</v>
      </c>
      <c r="E441" s="15">
        <v>-15.258908560000002</v>
      </c>
      <c r="F441" s="15">
        <v>-16.418804389999998</v>
      </c>
      <c r="G441" s="15">
        <v>-22.112871480000003</v>
      </c>
      <c r="H441" s="18">
        <f t="shared" si="711"/>
        <v>-201.92804596999997</v>
      </c>
      <c r="I441" s="15">
        <v>-15.99905463</v>
      </c>
      <c r="J441" s="15">
        <v>-51.058683409999993</v>
      </c>
      <c r="K441" s="15">
        <v>-62.979307830000003</v>
      </c>
      <c r="L441" s="15">
        <v>-71.891000099999999</v>
      </c>
      <c r="M441" s="18">
        <f t="shared" si="712"/>
        <v>-216.01429128000001</v>
      </c>
      <c r="N441" s="15">
        <v>-44.292368760000002</v>
      </c>
      <c r="O441" s="15">
        <v>-82.856498450000004</v>
      </c>
      <c r="P441" s="15">
        <v>-88.865424069999989</v>
      </c>
      <c r="Q441" s="64">
        <v>425</v>
      </c>
    </row>
    <row r="442" spans="1:18" ht="13.5" customHeight="1" x14ac:dyDescent="0.2">
      <c r="A442" s="62">
        <v>426</v>
      </c>
      <c r="B442" s="13" t="s">
        <v>21</v>
      </c>
      <c r="C442" s="63">
        <f t="shared" ref="C442:P442" si="713">C443+C458</f>
        <v>-571.23483398999997</v>
      </c>
      <c r="D442" s="63">
        <f t="shared" si="713"/>
        <v>1233.5600858700002</v>
      </c>
      <c r="E442" s="63">
        <f t="shared" si="713"/>
        <v>-94.752329139999432</v>
      </c>
      <c r="F442" s="63">
        <f t="shared" si="713"/>
        <v>-1149.4097280500002</v>
      </c>
      <c r="G442" s="63">
        <f t="shared" si="713"/>
        <v>-560.63286267000126</v>
      </c>
      <c r="H442" s="63">
        <f t="shared" si="713"/>
        <v>1060.3200073499993</v>
      </c>
      <c r="I442" s="63">
        <f t="shared" si="713"/>
        <v>709.19170894999991</v>
      </c>
      <c r="J442" s="63">
        <f t="shared" si="713"/>
        <v>-422.53653694999997</v>
      </c>
      <c r="K442" s="63">
        <f t="shared" si="713"/>
        <v>829.36330048000025</v>
      </c>
      <c r="L442" s="63">
        <f t="shared" si="713"/>
        <v>-55.69846512999991</v>
      </c>
      <c r="M442" s="63">
        <f t="shared" si="713"/>
        <v>8186.6611366029992</v>
      </c>
      <c r="N442" s="63">
        <f t="shared" si="713"/>
        <v>2889.6777754</v>
      </c>
      <c r="O442" s="63">
        <f t="shared" si="713"/>
        <v>1401.2235323999996</v>
      </c>
      <c r="P442" s="63">
        <f t="shared" si="713"/>
        <v>3895.7598288030003</v>
      </c>
      <c r="Q442" s="64">
        <v>426</v>
      </c>
      <c r="R442" s="75"/>
    </row>
    <row r="443" spans="1:18" ht="13.5" customHeight="1" x14ac:dyDescent="0.2">
      <c r="A443" s="62">
        <v>427</v>
      </c>
      <c r="B443" s="20" t="s">
        <v>242</v>
      </c>
      <c r="C443" s="68">
        <f>C444+C445</f>
        <v>11.094356999999999</v>
      </c>
      <c r="D443" s="63">
        <f t="shared" ref="D443:G443" si="714">D444+D445</f>
        <v>3.0247570000000001</v>
      </c>
      <c r="E443" s="63">
        <f t="shared" si="714"/>
        <v>2.7696000000000001</v>
      </c>
      <c r="F443" s="63">
        <f t="shared" si="714"/>
        <v>2.5099999999999998</v>
      </c>
      <c r="G443" s="63">
        <f t="shared" si="714"/>
        <v>2.79</v>
      </c>
      <c r="H443" s="68">
        <f>H444+H445</f>
        <v>4.3138000000000005</v>
      </c>
      <c r="I443" s="63">
        <f t="shared" ref="I443:L443" si="715">I444+I445</f>
        <v>1.0759000000000001</v>
      </c>
      <c r="J443" s="63">
        <f t="shared" si="715"/>
        <v>1.081</v>
      </c>
      <c r="K443" s="63">
        <f t="shared" si="715"/>
        <v>1.0784500000000001</v>
      </c>
      <c r="L443" s="63">
        <f t="shared" si="715"/>
        <v>1.0784499999999999</v>
      </c>
      <c r="M443" s="68">
        <f>M444+M445</f>
        <v>6.8495785000000007</v>
      </c>
      <c r="N443" s="63">
        <f t="shared" ref="N443:P443" si="716">N444+N445</f>
        <v>2.0503285</v>
      </c>
      <c r="O443" s="63">
        <f t="shared" si="716"/>
        <v>2.4658000000000002</v>
      </c>
      <c r="P443" s="63">
        <f t="shared" si="716"/>
        <v>2.33345</v>
      </c>
      <c r="Q443" s="64">
        <v>427</v>
      </c>
    </row>
    <row r="444" spans="1:18" ht="12.95" customHeight="1" x14ac:dyDescent="0.2">
      <c r="A444" s="62">
        <v>428</v>
      </c>
      <c r="B444" s="12" t="s">
        <v>10</v>
      </c>
      <c r="C444" s="18">
        <f>C447</f>
        <v>11.094356999999999</v>
      </c>
      <c r="D444" s="18">
        <f t="shared" ref="D444:G445" si="717">D447</f>
        <v>3.0247570000000001</v>
      </c>
      <c r="E444" s="18">
        <f t="shared" si="717"/>
        <v>2.7696000000000001</v>
      </c>
      <c r="F444" s="18">
        <f t="shared" si="717"/>
        <v>2.5099999999999998</v>
      </c>
      <c r="G444" s="18">
        <f t="shared" si="717"/>
        <v>2.79</v>
      </c>
      <c r="H444" s="18">
        <f>H447</f>
        <v>4.3138000000000005</v>
      </c>
      <c r="I444" s="18">
        <f t="shared" ref="I444:L445" si="718">I447</f>
        <v>1.0759000000000001</v>
      </c>
      <c r="J444" s="18">
        <f t="shared" si="718"/>
        <v>1.081</v>
      </c>
      <c r="K444" s="18">
        <f t="shared" si="718"/>
        <v>1.0784500000000001</v>
      </c>
      <c r="L444" s="18">
        <f t="shared" si="718"/>
        <v>1.0784499999999999</v>
      </c>
      <c r="M444" s="18">
        <f>M447</f>
        <v>6.8495785000000007</v>
      </c>
      <c r="N444" s="18">
        <f t="shared" ref="N444:P445" si="719">N447</f>
        <v>2.0503285</v>
      </c>
      <c r="O444" s="18">
        <f t="shared" si="719"/>
        <v>2.4658000000000002</v>
      </c>
      <c r="P444" s="18">
        <f t="shared" si="719"/>
        <v>2.33345</v>
      </c>
      <c r="Q444" s="64">
        <v>428</v>
      </c>
    </row>
    <row r="445" spans="1:18" ht="12.95" customHeight="1" x14ac:dyDescent="0.2">
      <c r="A445" s="62">
        <v>429</v>
      </c>
      <c r="B445" s="12" t="s">
        <v>11</v>
      </c>
      <c r="C445" s="18">
        <f>C448</f>
        <v>0</v>
      </c>
      <c r="D445" s="18">
        <f t="shared" si="717"/>
        <v>0</v>
      </c>
      <c r="E445" s="18">
        <f t="shared" si="717"/>
        <v>0</v>
      </c>
      <c r="F445" s="18">
        <f t="shared" si="717"/>
        <v>0</v>
      </c>
      <c r="G445" s="18">
        <f t="shared" si="717"/>
        <v>0</v>
      </c>
      <c r="H445" s="18">
        <f>H448</f>
        <v>0</v>
      </c>
      <c r="I445" s="18">
        <f t="shared" si="718"/>
        <v>0</v>
      </c>
      <c r="J445" s="18">
        <f t="shared" si="718"/>
        <v>0</v>
      </c>
      <c r="K445" s="18">
        <f t="shared" si="718"/>
        <v>0</v>
      </c>
      <c r="L445" s="18">
        <f t="shared" si="718"/>
        <v>0</v>
      </c>
      <c r="M445" s="18">
        <f>M448</f>
        <v>0</v>
      </c>
      <c r="N445" s="18">
        <f t="shared" si="719"/>
        <v>0</v>
      </c>
      <c r="O445" s="18">
        <f t="shared" si="719"/>
        <v>0</v>
      </c>
      <c r="P445" s="18">
        <f t="shared" si="719"/>
        <v>0</v>
      </c>
      <c r="Q445" s="64">
        <v>429</v>
      </c>
    </row>
    <row r="446" spans="1:18" ht="12.95" customHeight="1" x14ac:dyDescent="0.2">
      <c r="A446" s="62">
        <v>430</v>
      </c>
      <c r="B446" s="30" t="s">
        <v>243</v>
      </c>
      <c r="C446" s="65">
        <f>C447+C448</f>
        <v>11.094356999999999</v>
      </c>
      <c r="D446" s="65">
        <f t="shared" ref="D446:G446" si="720">D447+D448</f>
        <v>3.0247570000000001</v>
      </c>
      <c r="E446" s="65">
        <f t="shared" si="720"/>
        <v>2.7696000000000001</v>
      </c>
      <c r="F446" s="65">
        <f t="shared" si="720"/>
        <v>2.5099999999999998</v>
      </c>
      <c r="G446" s="65">
        <f t="shared" si="720"/>
        <v>2.79</v>
      </c>
      <c r="H446" s="65">
        <f>H447+H448</f>
        <v>4.3138000000000005</v>
      </c>
      <c r="I446" s="67">
        <f t="shared" ref="I446:L446" si="721">I447+I448</f>
        <v>1.0759000000000001</v>
      </c>
      <c r="J446" s="67">
        <f t="shared" si="721"/>
        <v>1.081</v>
      </c>
      <c r="K446" s="67">
        <f t="shared" si="721"/>
        <v>1.0784500000000001</v>
      </c>
      <c r="L446" s="67">
        <f t="shared" si="721"/>
        <v>1.0784499999999999</v>
      </c>
      <c r="M446" s="65">
        <f>M447+M448</f>
        <v>6.8495785000000007</v>
      </c>
      <c r="N446" s="67">
        <f t="shared" ref="N446:P446" si="722">N447+N448</f>
        <v>2.0503285</v>
      </c>
      <c r="O446" s="67">
        <f t="shared" si="722"/>
        <v>2.4658000000000002</v>
      </c>
      <c r="P446" s="67">
        <f t="shared" si="722"/>
        <v>2.33345</v>
      </c>
      <c r="Q446" s="64">
        <v>430</v>
      </c>
    </row>
    <row r="447" spans="1:18" ht="12.95" customHeight="1" x14ac:dyDescent="0.2">
      <c r="A447" s="62">
        <v>431</v>
      </c>
      <c r="B447" s="12" t="s">
        <v>10</v>
      </c>
      <c r="C447" s="18">
        <f>C450</f>
        <v>11.094356999999999</v>
      </c>
      <c r="D447" s="18">
        <f t="shared" ref="D447:G448" si="723">D450</f>
        <v>3.0247570000000001</v>
      </c>
      <c r="E447" s="18">
        <f t="shared" si="723"/>
        <v>2.7696000000000001</v>
      </c>
      <c r="F447" s="18">
        <f t="shared" si="723"/>
        <v>2.5099999999999998</v>
      </c>
      <c r="G447" s="18">
        <f t="shared" si="723"/>
        <v>2.79</v>
      </c>
      <c r="H447" s="18">
        <f>H450</f>
        <v>4.3138000000000005</v>
      </c>
      <c r="I447" s="18">
        <f t="shared" ref="I447:L448" si="724">I450</f>
        <v>1.0759000000000001</v>
      </c>
      <c r="J447" s="18">
        <f t="shared" si="724"/>
        <v>1.081</v>
      </c>
      <c r="K447" s="18">
        <f t="shared" si="724"/>
        <v>1.0784500000000001</v>
      </c>
      <c r="L447" s="18">
        <f t="shared" si="724"/>
        <v>1.0784499999999999</v>
      </c>
      <c r="M447" s="18">
        <f>M450</f>
        <v>6.8495785000000007</v>
      </c>
      <c r="N447" s="18">
        <f t="shared" ref="N447:P448" si="725">N450</f>
        <v>2.0503285</v>
      </c>
      <c r="O447" s="18">
        <f t="shared" si="725"/>
        <v>2.4658000000000002</v>
      </c>
      <c r="P447" s="18">
        <f t="shared" si="725"/>
        <v>2.33345</v>
      </c>
      <c r="Q447" s="64">
        <v>431</v>
      </c>
    </row>
    <row r="448" spans="1:18" ht="12.95" customHeight="1" x14ac:dyDescent="0.2">
      <c r="A448" s="62">
        <v>432</v>
      </c>
      <c r="B448" s="12" t="s">
        <v>11</v>
      </c>
      <c r="C448" s="18">
        <f>C451</f>
        <v>0</v>
      </c>
      <c r="D448" s="18">
        <f t="shared" si="723"/>
        <v>0</v>
      </c>
      <c r="E448" s="18">
        <f t="shared" si="723"/>
        <v>0</v>
      </c>
      <c r="F448" s="18">
        <f t="shared" si="723"/>
        <v>0</v>
      </c>
      <c r="G448" s="18">
        <f t="shared" si="723"/>
        <v>0</v>
      </c>
      <c r="H448" s="18">
        <f>H451</f>
        <v>0</v>
      </c>
      <c r="I448" s="18">
        <f t="shared" si="724"/>
        <v>0</v>
      </c>
      <c r="J448" s="18">
        <f t="shared" si="724"/>
        <v>0</v>
      </c>
      <c r="K448" s="18">
        <f t="shared" si="724"/>
        <v>0</v>
      </c>
      <c r="L448" s="18">
        <f t="shared" si="724"/>
        <v>0</v>
      </c>
      <c r="M448" s="18">
        <f>M451</f>
        <v>0</v>
      </c>
      <c r="N448" s="18">
        <f t="shared" si="725"/>
        <v>0</v>
      </c>
      <c r="O448" s="18">
        <f t="shared" si="725"/>
        <v>0</v>
      </c>
      <c r="P448" s="18">
        <f t="shared" si="725"/>
        <v>0</v>
      </c>
      <c r="Q448" s="64">
        <v>432</v>
      </c>
    </row>
    <row r="449" spans="1:17" ht="12.95" customHeight="1" x14ac:dyDescent="0.2">
      <c r="A449" s="62">
        <v>433</v>
      </c>
      <c r="B449" s="31" t="s">
        <v>244</v>
      </c>
      <c r="C449" s="18">
        <f>C450+C451</f>
        <v>11.094356999999999</v>
      </c>
      <c r="D449" s="14">
        <f t="shared" ref="D449:G449" si="726">D450+D451</f>
        <v>3.0247570000000001</v>
      </c>
      <c r="E449" s="14">
        <f t="shared" si="726"/>
        <v>2.7696000000000001</v>
      </c>
      <c r="F449" s="14">
        <f t="shared" si="726"/>
        <v>2.5099999999999998</v>
      </c>
      <c r="G449" s="14">
        <f t="shared" si="726"/>
        <v>2.79</v>
      </c>
      <c r="H449" s="18">
        <f>H450+H451</f>
        <v>4.3138000000000005</v>
      </c>
      <c r="I449" s="15">
        <f t="shared" ref="I449:L449" si="727">I450+I451</f>
        <v>1.0759000000000001</v>
      </c>
      <c r="J449" s="15">
        <f t="shared" si="727"/>
        <v>1.081</v>
      </c>
      <c r="K449" s="15">
        <f t="shared" si="727"/>
        <v>1.0784500000000001</v>
      </c>
      <c r="L449" s="15">
        <f t="shared" si="727"/>
        <v>1.0784499999999999</v>
      </c>
      <c r="M449" s="18">
        <f>M450+M451</f>
        <v>6.8495785000000007</v>
      </c>
      <c r="N449" s="15">
        <f t="shared" ref="N449:P449" si="728">N450+N451</f>
        <v>2.0503285</v>
      </c>
      <c r="O449" s="15">
        <f t="shared" si="728"/>
        <v>2.4658000000000002</v>
      </c>
      <c r="P449" s="15">
        <f t="shared" si="728"/>
        <v>2.33345</v>
      </c>
      <c r="Q449" s="64">
        <v>433</v>
      </c>
    </row>
    <row r="450" spans="1:17" ht="12.95" customHeight="1" x14ac:dyDescent="0.2">
      <c r="A450" s="62">
        <v>434</v>
      </c>
      <c r="B450" s="12" t="s">
        <v>10</v>
      </c>
      <c r="C450" s="18">
        <f>C453+C456</f>
        <v>11.094356999999999</v>
      </c>
      <c r="D450" s="18">
        <f t="shared" ref="D450:G451" si="729">D453+D456</f>
        <v>3.0247570000000001</v>
      </c>
      <c r="E450" s="18">
        <f t="shared" si="729"/>
        <v>2.7696000000000001</v>
      </c>
      <c r="F450" s="18">
        <f t="shared" si="729"/>
        <v>2.5099999999999998</v>
      </c>
      <c r="G450" s="18">
        <f t="shared" si="729"/>
        <v>2.79</v>
      </c>
      <c r="H450" s="18">
        <f>H453+H456</f>
        <v>4.3138000000000005</v>
      </c>
      <c r="I450" s="18">
        <f t="shared" ref="I450:L451" si="730">I453+I456</f>
        <v>1.0759000000000001</v>
      </c>
      <c r="J450" s="18">
        <f t="shared" si="730"/>
        <v>1.081</v>
      </c>
      <c r="K450" s="18">
        <f t="shared" si="730"/>
        <v>1.0784500000000001</v>
      </c>
      <c r="L450" s="18">
        <f t="shared" si="730"/>
        <v>1.0784499999999999</v>
      </c>
      <c r="M450" s="18">
        <f>M453+M456</f>
        <v>6.8495785000000007</v>
      </c>
      <c r="N450" s="18">
        <f t="shared" ref="N450:P451" si="731">N453+N456</f>
        <v>2.0503285</v>
      </c>
      <c r="O450" s="18">
        <f t="shared" si="731"/>
        <v>2.4658000000000002</v>
      </c>
      <c r="P450" s="18">
        <f t="shared" si="731"/>
        <v>2.33345</v>
      </c>
      <c r="Q450" s="64">
        <v>434</v>
      </c>
    </row>
    <row r="451" spans="1:17" ht="12.95" customHeight="1" x14ac:dyDescent="0.2">
      <c r="A451" s="62">
        <v>435</v>
      </c>
      <c r="B451" s="12" t="s">
        <v>11</v>
      </c>
      <c r="C451" s="18">
        <f>C454+C457</f>
        <v>0</v>
      </c>
      <c r="D451" s="18">
        <f t="shared" si="729"/>
        <v>0</v>
      </c>
      <c r="E451" s="18">
        <f t="shared" si="729"/>
        <v>0</v>
      </c>
      <c r="F451" s="18">
        <f t="shared" si="729"/>
        <v>0</v>
      </c>
      <c r="G451" s="18">
        <f t="shared" si="729"/>
        <v>0</v>
      </c>
      <c r="H451" s="18">
        <f>H454+H457</f>
        <v>0</v>
      </c>
      <c r="I451" s="18">
        <f t="shared" si="730"/>
        <v>0</v>
      </c>
      <c r="J451" s="18">
        <f t="shared" si="730"/>
        <v>0</v>
      </c>
      <c r="K451" s="18">
        <f t="shared" si="730"/>
        <v>0</v>
      </c>
      <c r="L451" s="18">
        <f t="shared" si="730"/>
        <v>0</v>
      </c>
      <c r="M451" s="18">
        <f>M454+M457</f>
        <v>0</v>
      </c>
      <c r="N451" s="18">
        <f t="shared" si="731"/>
        <v>0</v>
      </c>
      <c r="O451" s="18">
        <f t="shared" si="731"/>
        <v>0</v>
      </c>
      <c r="P451" s="18">
        <f t="shared" si="731"/>
        <v>0</v>
      </c>
      <c r="Q451" s="64">
        <v>435</v>
      </c>
    </row>
    <row r="452" spans="1:17" ht="12.95" customHeight="1" x14ac:dyDescent="0.2">
      <c r="A452" s="62">
        <v>437</v>
      </c>
      <c r="B452" s="33" t="s">
        <v>245</v>
      </c>
      <c r="C452" s="18">
        <f>C453+C454</f>
        <v>0</v>
      </c>
      <c r="D452" s="14">
        <f t="shared" ref="D452:G452" si="732">D453+D454</f>
        <v>0</v>
      </c>
      <c r="E452" s="14">
        <f t="shared" si="732"/>
        <v>0</v>
      </c>
      <c r="F452" s="14">
        <f t="shared" si="732"/>
        <v>0</v>
      </c>
      <c r="G452" s="14">
        <f t="shared" si="732"/>
        <v>0</v>
      </c>
      <c r="H452" s="18">
        <f>H453+H454</f>
        <v>0</v>
      </c>
      <c r="I452" s="15">
        <f t="shared" ref="I452:L452" si="733">I453+I454</f>
        <v>0</v>
      </c>
      <c r="J452" s="15">
        <f t="shared" si="733"/>
        <v>0</v>
      </c>
      <c r="K452" s="15">
        <f t="shared" si="733"/>
        <v>0</v>
      </c>
      <c r="L452" s="15">
        <f t="shared" si="733"/>
        <v>0</v>
      </c>
      <c r="M452" s="18">
        <f>M453+M454</f>
        <v>0</v>
      </c>
      <c r="N452" s="15">
        <f t="shared" ref="N452:P452" si="734">N453+N454</f>
        <v>0</v>
      </c>
      <c r="O452" s="15">
        <f t="shared" si="734"/>
        <v>0</v>
      </c>
      <c r="P452" s="15">
        <f t="shared" si="734"/>
        <v>0</v>
      </c>
      <c r="Q452" s="64">
        <v>437</v>
      </c>
    </row>
    <row r="453" spans="1:17" ht="12.95" customHeight="1" x14ac:dyDescent="0.2">
      <c r="A453" s="62">
        <v>438</v>
      </c>
      <c r="B453" s="12" t="s">
        <v>10</v>
      </c>
      <c r="C453" s="18">
        <f t="shared" ref="C453:C454" si="735">D453+E453+F453+G453</f>
        <v>0</v>
      </c>
      <c r="D453" s="18">
        <v>0</v>
      </c>
      <c r="E453" s="18">
        <v>0</v>
      </c>
      <c r="F453" s="18">
        <v>0</v>
      </c>
      <c r="G453" s="18">
        <v>0</v>
      </c>
      <c r="H453" s="18">
        <f t="shared" ref="H453:H454" si="736">I453+J453+K453+L453</f>
        <v>0</v>
      </c>
      <c r="I453" s="18">
        <v>0</v>
      </c>
      <c r="J453" s="18">
        <v>0</v>
      </c>
      <c r="K453" s="18">
        <v>0</v>
      </c>
      <c r="L453" s="18">
        <v>0</v>
      </c>
      <c r="M453" s="18">
        <f t="shared" ref="M453:M454" si="737">N453+O453+P453</f>
        <v>0</v>
      </c>
      <c r="N453" s="18">
        <v>0</v>
      </c>
      <c r="O453" s="18">
        <v>0</v>
      </c>
      <c r="P453" s="18">
        <v>0</v>
      </c>
      <c r="Q453" s="64">
        <v>438</v>
      </c>
    </row>
    <row r="454" spans="1:17" ht="12.95" customHeight="1" x14ac:dyDescent="0.2">
      <c r="A454" s="62">
        <v>439</v>
      </c>
      <c r="B454" s="12" t="s">
        <v>11</v>
      </c>
      <c r="C454" s="18">
        <f t="shared" si="735"/>
        <v>0</v>
      </c>
      <c r="D454" s="18">
        <v>0</v>
      </c>
      <c r="E454" s="18">
        <v>0</v>
      </c>
      <c r="F454" s="18">
        <v>0</v>
      </c>
      <c r="G454" s="18">
        <v>0</v>
      </c>
      <c r="H454" s="18">
        <f t="shared" si="736"/>
        <v>0</v>
      </c>
      <c r="I454" s="18">
        <v>0</v>
      </c>
      <c r="J454" s="18">
        <v>0</v>
      </c>
      <c r="K454" s="18">
        <v>0</v>
      </c>
      <c r="L454" s="18">
        <v>0</v>
      </c>
      <c r="M454" s="18">
        <f t="shared" si="737"/>
        <v>0</v>
      </c>
      <c r="N454" s="18">
        <v>0</v>
      </c>
      <c r="O454" s="18">
        <v>0</v>
      </c>
      <c r="P454" s="18">
        <v>0</v>
      </c>
      <c r="Q454" s="64">
        <v>439</v>
      </c>
    </row>
    <row r="455" spans="1:17" ht="12.95" customHeight="1" x14ac:dyDescent="0.2">
      <c r="A455" s="62">
        <v>440</v>
      </c>
      <c r="B455" s="33" t="s">
        <v>246</v>
      </c>
      <c r="C455" s="18">
        <f>C456+C457</f>
        <v>11.094356999999999</v>
      </c>
      <c r="D455" s="14">
        <f t="shared" ref="D455:G455" si="738">D456+D457</f>
        <v>3.0247570000000001</v>
      </c>
      <c r="E455" s="14">
        <f t="shared" si="738"/>
        <v>2.7696000000000001</v>
      </c>
      <c r="F455" s="14">
        <f t="shared" si="738"/>
        <v>2.5099999999999998</v>
      </c>
      <c r="G455" s="14">
        <f t="shared" si="738"/>
        <v>2.79</v>
      </c>
      <c r="H455" s="18">
        <f>H456+H457</f>
        <v>4.3138000000000005</v>
      </c>
      <c r="I455" s="15">
        <f t="shared" ref="I455:L455" si="739">I456+I457</f>
        <v>1.0759000000000001</v>
      </c>
      <c r="J455" s="15">
        <f t="shared" si="739"/>
        <v>1.081</v>
      </c>
      <c r="K455" s="15">
        <f t="shared" si="739"/>
        <v>1.0784500000000001</v>
      </c>
      <c r="L455" s="15">
        <f t="shared" si="739"/>
        <v>1.0784499999999999</v>
      </c>
      <c r="M455" s="18">
        <f>M456+M457</f>
        <v>6.8495785000000007</v>
      </c>
      <c r="N455" s="15">
        <f t="shared" ref="N455:P455" si="740">N456+N457</f>
        <v>2.0503285</v>
      </c>
      <c r="O455" s="15">
        <f t="shared" si="740"/>
        <v>2.4658000000000002</v>
      </c>
      <c r="P455" s="15">
        <f t="shared" si="740"/>
        <v>2.33345</v>
      </c>
      <c r="Q455" s="64">
        <v>440</v>
      </c>
    </row>
    <row r="456" spans="1:17" ht="12.95" customHeight="1" x14ac:dyDescent="0.2">
      <c r="A456" s="62">
        <v>441</v>
      </c>
      <c r="B456" s="12" t="s">
        <v>10</v>
      </c>
      <c r="C456" s="18">
        <f t="shared" ref="C456:C457" si="741">D456+E456+F456+G456</f>
        <v>11.094356999999999</v>
      </c>
      <c r="D456" s="18">
        <v>3.0247570000000001</v>
      </c>
      <c r="E456" s="18">
        <v>2.7696000000000001</v>
      </c>
      <c r="F456" s="18">
        <v>2.5099999999999998</v>
      </c>
      <c r="G456" s="18">
        <v>2.79</v>
      </c>
      <c r="H456" s="18">
        <f t="shared" ref="H456:H457" si="742">I456+J456+K456+L456</f>
        <v>4.3138000000000005</v>
      </c>
      <c r="I456" s="18">
        <v>1.0759000000000001</v>
      </c>
      <c r="J456" s="18">
        <v>1.081</v>
      </c>
      <c r="K456" s="18">
        <v>1.0784500000000001</v>
      </c>
      <c r="L456" s="18">
        <v>1.0784499999999999</v>
      </c>
      <c r="M456" s="18">
        <f t="shared" ref="M456:M457" si="743">N456+O456+P456</f>
        <v>6.8495785000000007</v>
      </c>
      <c r="N456" s="18">
        <v>2.0503285</v>
      </c>
      <c r="O456" s="18">
        <v>2.4658000000000002</v>
      </c>
      <c r="P456" s="18">
        <v>2.33345</v>
      </c>
      <c r="Q456" s="64">
        <v>441</v>
      </c>
    </row>
    <row r="457" spans="1:17" ht="12.95" customHeight="1" x14ac:dyDescent="0.2">
      <c r="A457" s="62">
        <v>442</v>
      </c>
      <c r="B457" s="12" t="s">
        <v>11</v>
      </c>
      <c r="C457" s="18">
        <f t="shared" si="741"/>
        <v>0</v>
      </c>
      <c r="D457" s="18">
        <v>0</v>
      </c>
      <c r="E457" s="18">
        <v>0</v>
      </c>
      <c r="F457" s="18">
        <v>0</v>
      </c>
      <c r="G457" s="18">
        <v>0</v>
      </c>
      <c r="H457" s="18">
        <f t="shared" si="742"/>
        <v>0</v>
      </c>
      <c r="I457" s="18">
        <v>0</v>
      </c>
      <c r="J457" s="18">
        <v>0</v>
      </c>
      <c r="K457" s="18">
        <v>0</v>
      </c>
      <c r="L457" s="18">
        <v>0</v>
      </c>
      <c r="M457" s="18">
        <f t="shared" si="743"/>
        <v>0</v>
      </c>
      <c r="N457" s="18">
        <v>0</v>
      </c>
      <c r="O457" s="18">
        <v>0</v>
      </c>
      <c r="P457" s="18">
        <v>0</v>
      </c>
      <c r="Q457" s="64">
        <v>442</v>
      </c>
    </row>
    <row r="458" spans="1:17" ht="13.5" customHeight="1" x14ac:dyDescent="0.2">
      <c r="A458" s="62">
        <v>443</v>
      </c>
      <c r="B458" s="20" t="s">
        <v>247</v>
      </c>
      <c r="C458" s="68">
        <f t="shared" ref="C458:P458" si="744">C459+C494+C561+C720</f>
        <v>-582.32919098999992</v>
      </c>
      <c r="D458" s="68">
        <f t="shared" si="744"/>
        <v>1230.5353288700003</v>
      </c>
      <c r="E458" s="68">
        <f t="shared" si="744"/>
        <v>-97.521929139999429</v>
      </c>
      <c r="F458" s="68">
        <f t="shared" si="744"/>
        <v>-1151.9197280500002</v>
      </c>
      <c r="G458" s="68">
        <f t="shared" si="744"/>
        <v>-563.42286267000122</v>
      </c>
      <c r="H458" s="68">
        <f t="shared" si="744"/>
        <v>1056.0062073499994</v>
      </c>
      <c r="I458" s="68">
        <f t="shared" si="744"/>
        <v>708.11580894999986</v>
      </c>
      <c r="J458" s="68">
        <f t="shared" si="744"/>
        <v>-423.61753694999999</v>
      </c>
      <c r="K458" s="68">
        <f t="shared" si="744"/>
        <v>828.28485048000027</v>
      </c>
      <c r="L458" s="68">
        <f t="shared" si="744"/>
        <v>-56.776915129999907</v>
      </c>
      <c r="M458" s="68">
        <f t="shared" si="744"/>
        <v>8179.8115581029997</v>
      </c>
      <c r="N458" s="68">
        <f t="shared" si="744"/>
        <v>2887.6274469</v>
      </c>
      <c r="O458" s="68">
        <f t="shared" si="744"/>
        <v>1398.7577323999997</v>
      </c>
      <c r="P458" s="68">
        <f t="shared" si="744"/>
        <v>3893.4263788030003</v>
      </c>
      <c r="Q458" s="64">
        <v>443</v>
      </c>
    </row>
    <row r="459" spans="1:17" ht="12.95" customHeight="1" x14ac:dyDescent="0.2">
      <c r="A459" s="62">
        <v>444</v>
      </c>
      <c r="B459" s="30" t="s">
        <v>248</v>
      </c>
      <c r="C459" s="68">
        <f t="shared" ref="C459:P459" si="745">C460+C472</f>
        <v>58.175326880000071</v>
      </c>
      <c r="D459" s="68">
        <f t="shared" si="745"/>
        <v>926.15298200999996</v>
      </c>
      <c r="E459" s="68">
        <f t="shared" si="745"/>
        <v>444.71169793000041</v>
      </c>
      <c r="F459" s="68">
        <f t="shared" si="745"/>
        <v>-920.89550378000001</v>
      </c>
      <c r="G459" s="68">
        <f t="shared" si="745"/>
        <v>-391.7938492799999</v>
      </c>
      <c r="H459" s="68">
        <f t="shared" si="745"/>
        <v>1629.3706411000001</v>
      </c>
      <c r="I459" s="68">
        <f t="shared" si="745"/>
        <v>-4.1923329700000522</v>
      </c>
      <c r="J459" s="68">
        <f t="shared" si="745"/>
        <v>277.74003553000006</v>
      </c>
      <c r="K459" s="68">
        <f t="shared" si="745"/>
        <v>782.99520905999998</v>
      </c>
      <c r="L459" s="68">
        <f t="shared" si="745"/>
        <v>572.82772948000002</v>
      </c>
      <c r="M459" s="68">
        <f t="shared" si="745"/>
        <v>1894.6502492599998</v>
      </c>
      <c r="N459" s="68">
        <f t="shared" si="745"/>
        <v>760.56890263999992</v>
      </c>
      <c r="O459" s="68">
        <f t="shared" si="745"/>
        <v>569.11009184999989</v>
      </c>
      <c r="P459" s="68">
        <f t="shared" si="745"/>
        <v>564.97125477000009</v>
      </c>
      <c r="Q459" s="64">
        <v>444</v>
      </c>
    </row>
    <row r="460" spans="1:17" ht="12.95" customHeight="1" x14ac:dyDescent="0.2">
      <c r="A460" s="62">
        <v>445</v>
      </c>
      <c r="B460" s="31" t="s">
        <v>249</v>
      </c>
      <c r="C460" s="65">
        <f>C461+C468+C469</f>
        <v>-91.77496144999985</v>
      </c>
      <c r="D460" s="65">
        <f t="shared" ref="D460:G460" si="746">D461+D468+D469</f>
        <v>-59.789292720000006</v>
      </c>
      <c r="E460" s="65">
        <f t="shared" si="746"/>
        <v>42.839897979999996</v>
      </c>
      <c r="F460" s="65">
        <f t="shared" si="746"/>
        <v>-334.33579358999998</v>
      </c>
      <c r="G460" s="65">
        <f t="shared" si="746"/>
        <v>259.51022688000012</v>
      </c>
      <c r="H460" s="65">
        <f>H461+H468+H469</f>
        <v>-297.58047123</v>
      </c>
      <c r="I460" s="65">
        <f t="shared" ref="I460:L460" si="747">I461+I468+I469</f>
        <v>-125.65466584000001</v>
      </c>
      <c r="J460" s="65">
        <f t="shared" si="747"/>
        <v>-106.21467009000001</v>
      </c>
      <c r="K460" s="65">
        <f t="shared" si="747"/>
        <v>-38.010170629999998</v>
      </c>
      <c r="L460" s="65">
        <f t="shared" si="747"/>
        <v>-27.700964669999998</v>
      </c>
      <c r="M460" s="65">
        <f>M461+M468+M469</f>
        <v>-85.667186520000001</v>
      </c>
      <c r="N460" s="65">
        <f t="shared" ref="N460:P460" si="748">N461+N468+N469</f>
        <v>31.665070570000001</v>
      </c>
      <c r="O460" s="65">
        <f t="shared" si="748"/>
        <v>16.435243229999998</v>
      </c>
      <c r="P460" s="65">
        <f t="shared" si="748"/>
        <v>-133.76750032000001</v>
      </c>
      <c r="Q460" s="64">
        <v>445</v>
      </c>
    </row>
    <row r="461" spans="1:17" ht="12.95" customHeight="1" x14ac:dyDescent="0.2">
      <c r="A461" s="62">
        <v>446</v>
      </c>
      <c r="B461" s="33" t="s">
        <v>250</v>
      </c>
      <c r="C461" s="18">
        <f>C462+C467</f>
        <v>-91.77496144999985</v>
      </c>
      <c r="D461" s="18">
        <f t="shared" ref="D461:G461" si="749">D462+D467</f>
        <v>-59.789292720000006</v>
      </c>
      <c r="E461" s="18">
        <f t="shared" si="749"/>
        <v>42.839897979999996</v>
      </c>
      <c r="F461" s="18">
        <f t="shared" si="749"/>
        <v>-334.33579358999998</v>
      </c>
      <c r="G461" s="18">
        <f t="shared" si="749"/>
        <v>259.51022688000012</v>
      </c>
      <c r="H461" s="18">
        <f>H462+H467</f>
        <v>-297.58047123</v>
      </c>
      <c r="I461" s="18">
        <f t="shared" ref="I461:L461" si="750">I462+I467</f>
        <v>-125.65466584000001</v>
      </c>
      <c r="J461" s="18">
        <f t="shared" si="750"/>
        <v>-106.21467009000001</v>
      </c>
      <c r="K461" s="18">
        <f t="shared" si="750"/>
        <v>-38.010170629999998</v>
      </c>
      <c r="L461" s="18">
        <f t="shared" si="750"/>
        <v>-27.700964669999998</v>
      </c>
      <c r="M461" s="18">
        <f>M462+M467</f>
        <v>-85.667186520000001</v>
      </c>
      <c r="N461" s="18">
        <f t="shared" ref="N461:P461" si="751">N462+N467</f>
        <v>31.665070570000001</v>
      </c>
      <c r="O461" s="18">
        <f t="shared" si="751"/>
        <v>16.435243229999998</v>
      </c>
      <c r="P461" s="18">
        <f t="shared" si="751"/>
        <v>-133.76750032000001</v>
      </c>
      <c r="Q461" s="64">
        <v>446</v>
      </c>
    </row>
    <row r="462" spans="1:17" ht="12.95" customHeight="1" x14ac:dyDescent="0.2">
      <c r="A462" s="62">
        <v>447</v>
      </c>
      <c r="B462" s="34" t="s">
        <v>251</v>
      </c>
      <c r="C462" s="16">
        <f>C463+C464+C465+C466</f>
        <v>-91.77496144999985</v>
      </c>
      <c r="D462" s="16">
        <f t="shared" ref="D462:G462" si="752">D463+D464+D465+D466</f>
        <v>-59.789292720000006</v>
      </c>
      <c r="E462" s="16">
        <f t="shared" si="752"/>
        <v>42.839897979999996</v>
      </c>
      <c r="F462" s="16">
        <f t="shared" si="752"/>
        <v>-334.33579358999998</v>
      </c>
      <c r="G462" s="16">
        <f t="shared" si="752"/>
        <v>259.51022688000012</v>
      </c>
      <c r="H462" s="16">
        <f>H463+H464+H465+H466</f>
        <v>-297.58047123</v>
      </c>
      <c r="I462" s="16">
        <f t="shared" ref="I462:L462" si="753">I463+I464+I465+I466</f>
        <v>-125.65466584000001</v>
      </c>
      <c r="J462" s="16">
        <f t="shared" si="753"/>
        <v>-106.21467009000001</v>
      </c>
      <c r="K462" s="16">
        <f t="shared" si="753"/>
        <v>-38.010170629999998</v>
      </c>
      <c r="L462" s="16">
        <f t="shared" si="753"/>
        <v>-27.700964669999998</v>
      </c>
      <c r="M462" s="16">
        <f>M463+M464+M465+M466</f>
        <v>-85.667186520000001</v>
      </c>
      <c r="N462" s="16">
        <f t="shared" ref="N462:P462" si="754">N463+N464+N465+N466</f>
        <v>31.665070570000001</v>
      </c>
      <c r="O462" s="16">
        <f t="shared" si="754"/>
        <v>16.435243229999998</v>
      </c>
      <c r="P462" s="16">
        <f t="shared" si="754"/>
        <v>-133.76750032000001</v>
      </c>
      <c r="Q462" s="64">
        <v>447</v>
      </c>
    </row>
    <row r="463" spans="1:17" ht="12.95" customHeight="1" x14ac:dyDescent="0.2">
      <c r="A463" s="62">
        <v>448</v>
      </c>
      <c r="B463" s="35" t="s">
        <v>178</v>
      </c>
      <c r="C463" s="18">
        <f t="shared" ref="C463:C468" si="755">D463+E463+F463+G463</f>
        <v>343.04778457000009</v>
      </c>
      <c r="D463" s="14">
        <v>56.763552199999999</v>
      </c>
      <c r="E463" s="14">
        <v>42.046301270000001</v>
      </c>
      <c r="F463" s="14">
        <v>-48.477209199999997</v>
      </c>
      <c r="G463" s="14">
        <v>292.71514030000009</v>
      </c>
      <c r="H463" s="18">
        <f t="shared" ref="H463:H468" si="756">I463+J463+K463+L463</f>
        <v>-177.06434224</v>
      </c>
      <c r="I463" s="15">
        <v>-21.970242389999999</v>
      </c>
      <c r="J463" s="15">
        <v>-102.68684321000001</v>
      </c>
      <c r="K463" s="15">
        <v>-42.468114819999997</v>
      </c>
      <c r="L463" s="15">
        <v>-9.9391418199999997</v>
      </c>
      <c r="M463" s="18">
        <f t="shared" ref="M463:M468" si="757">N463+O463+P463</f>
        <v>-107.80325628</v>
      </c>
      <c r="N463" s="15">
        <v>-4.8307953899999996</v>
      </c>
      <c r="O463" s="15">
        <v>19.227842729999999</v>
      </c>
      <c r="P463" s="15">
        <v>-122.20030362</v>
      </c>
      <c r="Q463" s="64">
        <v>448</v>
      </c>
    </row>
    <row r="464" spans="1:17" ht="12.95" customHeight="1" x14ac:dyDescent="0.2">
      <c r="A464" s="62">
        <v>449</v>
      </c>
      <c r="B464" s="35" t="s">
        <v>179</v>
      </c>
      <c r="C464" s="18">
        <f t="shared" si="755"/>
        <v>-313.92769265999993</v>
      </c>
      <c r="D464" s="14">
        <v>-24.413205560000002</v>
      </c>
      <c r="E464" s="14">
        <v>-1.13007429</v>
      </c>
      <c r="F464" s="14">
        <v>-287.64728438999998</v>
      </c>
      <c r="G464" s="14">
        <v>-0.73712842000000001</v>
      </c>
      <c r="H464" s="18">
        <f t="shared" si="756"/>
        <v>-4.0874616299999991</v>
      </c>
      <c r="I464" s="15">
        <v>-3.04860709</v>
      </c>
      <c r="J464" s="15">
        <v>-2.8681738800000001</v>
      </c>
      <c r="K464" s="15">
        <v>3.7721351900000002</v>
      </c>
      <c r="L464" s="15">
        <v>-1.9428158499999999</v>
      </c>
      <c r="M464" s="18">
        <f t="shared" si="757"/>
        <v>-1.39526824</v>
      </c>
      <c r="N464" s="15">
        <v>10.96452796</v>
      </c>
      <c r="O464" s="15">
        <v>-5.7925994999999997</v>
      </c>
      <c r="P464" s="15">
        <v>-6.5671967000000002</v>
      </c>
      <c r="Q464" s="64">
        <v>449</v>
      </c>
    </row>
    <row r="465" spans="1:17" ht="12.95" customHeight="1" x14ac:dyDescent="0.2">
      <c r="A465" s="62">
        <v>450</v>
      </c>
      <c r="B465" s="35" t="s">
        <v>180</v>
      </c>
      <c r="C465" s="18">
        <f t="shared" si="755"/>
        <v>-19.061631000000002</v>
      </c>
      <c r="D465" s="14">
        <v>9.2721540000000005</v>
      </c>
      <c r="E465" s="14">
        <v>1.9236709999999999</v>
      </c>
      <c r="F465" s="14">
        <v>1.7887</v>
      </c>
      <c r="G465" s="14">
        <v>-32.046156000000003</v>
      </c>
      <c r="H465" s="18">
        <f t="shared" si="756"/>
        <v>-15.016874</v>
      </c>
      <c r="I465" s="15">
        <v>0.77597700000000003</v>
      </c>
      <c r="J465" s="15">
        <v>-0.65965300000000004</v>
      </c>
      <c r="K465" s="15">
        <v>0.685809</v>
      </c>
      <c r="L465" s="15">
        <v>-15.819006999999999</v>
      </c>
      <c r="M465" s="18">
        <f t="shared" si="757"/>
        <v>23.531338000000002</v>
      </c>
      <c r="N465" s="15">
        <v>25.531338000000002</v>
      </c>
      <c r="O465" s="15">
        <v>3</v>
      </c>
      <c r="P465" s="15">
        <v>-5</v>
      </c>
      <c r="Q465" s="64">
        <v>450</v>
      </c>
    </row>
    <row r="466" spans="1:17" ht="12.95" customHeight="1" x14ac:dyDescent="0.2">
      <c r="A466" s="62">
        <v>451</v>
      </c>
      <c r="B466" s="35" t="s">
        <v>181</v>
      </c>
      <c r="C466" s="18">
        <f t="shared" si="755"/>
        <v>-101.83342236</v>
      </c>
      <c r="D466" s="14">
        <v>-101.41179336</v>
      </c>
      <c r="E466" s="14">
        <v>0</v>
      </c>
      <c r="F466" s="14">
        <v>0</v>
      </c>
      <c r="G466" s="14">
        <v>-0.42162899999999998</v>
      </c>
      <c r="H466" s="18">
        <f t="shared" si="756"/>
        <v>-101.41179336</v>
      </c>
      <c r="I466" s="15">
        <v>-101.41179336</v>
      </c>
      <c r="J466" s="15">
        <v>0</v>
      </c>
      <c r="K466" s="15">
        <v>0</v>
      </c>
      <c r="L466" s="15">
        <v>0</v>
      </c>
      <c r="M466" s="18">
        <f t="shared" si="757"/>
        <v>0</v>
      </c>
      <c r="N466" s="15">
        <v>0</v>
      </c>
      <c r="O466" s="15">
        <v>0</v>
      </c>
      <c r="P466" s="15">
        <v>0</v>
      </c>
      <c r="Q466" s="64">
        <v>451</v>
      </c>
    </row>
    <row r="467" spans="1:17" ht="12.95" customHeight="1" x14ac:dyDescent="0.2">
      <c r="A467" s="62">
        <v>452</v>
      </c>
      <c r="B467" s="34" t="s">
        <v>252</v>
      </c>
      <c r="C467" s="18">
        <f t="shared" si="755"/>
        <v>0</v>
      </c>
      <c r="D467" s="18">
        <v>0</v>
      </c>
      <c r="E467" s="18">
        <v>0</v>
      </c>
      <c r="F467" s="18">
        <v>0</v>
      </c>
      <c r="G467" s="18">
        <v>0</v>
      </c>
      <c r="H467" s="18">
        <f t="shared" si="756"/>
        <v>0</v>
      </c>
      <c r="I467" s="15">
        <v>0</v>
      </c>
      <c r="J467" s="15">
        <v>0</v>
      </c>
      <c r="K467" s="15">
        <v>0</v>
      </c>
      <c r="L467" s="15">
        <v>0</v>
      </c>
      <c r="M467" s="18">
        <f t="shared" si="757"/>
        <v>0</v>
      </c>
      <c r="N467" s="15">
        <v>0</v>
      </c>
      <c r="O467" s="15">
        <v>0</v>
      </c>
      <c r="P467" s="15">
        <v>0</v>
      </c>
      <c r="Q467" s="64">
        <v>452</v>
      </c>
    </row>
    <row r="468" spans="1:17" ht="12.95" customHeight="1" x14ac:dyDescent="0.2">
      <c r="A468" s="62">
        <v>453</v>
      </c>
      <c r="B468" s="33" t="s">
        <v>253</v>
      </c>
      <c r="C468" s="18">
        <f t="shared" si="755"/>
        <v>0</v>
      </c>
      <c r="D468" s="18">
        <v>0</v>
      </c>
      <c r="E468" s="18">
        <v>0</v>
      </c>
      <c r="F468" s="18">
        <v>0</v>
      </c>
      <c r="G468" s="18">
        <v>0</v>
      </c>
      <c r="H468" s="18">
        <f t="shared" si="756"/>
        <v>0</v>
      </c>
      <c r="I468" s="15">
        <v>0</v>
      </c>
      <c r="J468" s="15">
        <v>0</v>
      </c>
      <c r="K468" s="15">
        <v>0</v>
      </c>
      <c r="L468" s="15">
        <v>0</v>
      </c>
      <c r="M468" s="18">
        <f t="shared" si="757"/>
        <v>0</v>
      </c>
      <c r="N468" s="15">
        <v>0</v>
      </c>
      <c r="O468" s="15">
        <v>0</v>
      </c>
      <c r="P468" s="15">
        <v>0</v>
      </c>
      <c r="Q468" s="64">
        <v>453</v>
      </c>
    </row>
    <row r="469" spans="1:17" ht="12.95" customHeight="1" x14ac:dyDescent="0.2">
      <c r="A469" s="62">
        <v>454</v>
      </c>
      <c r="B469" s="33" t="s">
        <v>254</v>
      </c>
      <c r="C469" s="18">
        <f>C470+C471</f>
        <v>0</v>
      </c>
      <c r="D469" s="14">
        <f t="shared" ref="D469:G469" si="758">D470+D471</f>
        <v>0</v>
      </c>
      <c r="E469" s="14">
        <f t="shared" si="758"/>
        <v>0</v>
      </c>
      <c r="F469" s="14">
        <f t="shared" si="758"/>
        <v>0</v>
      </c>
      <c r="G469" s="14">
        <f t="shared" si="758"/>
        <v>0</v>
      </c>
      <c r="H469" s="18">
        <f>H470+H471</f>
        <v>0</v>
      </c>
      <c r="I469" s="15">
        <f t="shared" ref="I469:L469" si="759">I470+I471</f>
        <v>0</v>
      </c>
      <c r="J469" s="15">
        <f t="shared" si="759"/>
        <v>0</v>
      </c>
      <c r="K469" s="15">
        <f t="shared" si="759"/>
        <v>0</v>
      </c>
      <c r="L469" s="15">
        <f t="shared" si="759"/>
        <v>0</v>
      </c>
      <c r="M469" s="18">
        <f>M470+M471</f>
        <v>0</v>
      </c>
      <c r="N469" s="15">
        <f t="shared" ref="N469:P469" si="760">N470+N471</f>
        <v>0</v>
      </c>
      <c r="O469" s="15">
        <f t="shared" si="760"/>
        <v>0</v>
      </c>
      <c r="P469" s="15">
        <f t="shared" si="760"/>
        <v>0</v>
      </c>
      <c r="Q469" s="64">
        <v>454</v>
      </c>
    </row>
    <row r="470" spans="1:17" ht="12.95" customHeight="1" x14ac:dyDescent="0.2">
      <c r="A470" s="62">
        <v>455</v>
      </c>
      <c r="B470" s="34" t="s">
        <v>255</v>
      </c>
      <c r="C470" s="18">
        <f t="shared" ref="C470:C471" si="761">D470+E470+F470+G470</f>
        <v>0</v>
      </c>
      <c r="D470" s="18">
        <v>0</v>
      </c>
      <c r="E470" s="18">
        <v>0</v>
      </c>
      <c r="F470" s="18">
        <v>0</v>
      </c>
      <c r="G470" s="18">
        <v>0</v>
      </c>
      <c r="H470" s="18">
        <f t="shared" ref="H470:H471" si="762">I470+J470+K470+L470</f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f t="shared" ref="M470:M471" si="763">N470+O470+P470</f>
        <v>0</v>
      </c>
      <c r="N470" s="18">
        <v>0</v>
      </c>
      <c r="O470" s="18">
        <v>0</v>
      </c>
      <c r="P470" s="18">
        <v>0</v>
      </c>
      <c r="Q470" s="64">
        <v>455</v>
      </c>
    </row>
    <row r="471" spans="1:17" ht="12.95" customHeight="1" x14ac:dyDescent="0.2">
      <c r="A471" s="62">
        <v>456</v>
      </c>
      <c r="B471" s="34" t="s">
        <v>256</v>
      </c>
      <c r="C471" s="18">
        <f t="shared" si="761"/>
        <v>0</v>
      </c>
      <c r="D471" s="18">
        <v>0</v>
      </c>
      <c r="E471" s="18">
        <v>0</v>
      </c>
      <c r="F471" s="18">
        <v>0</v>
      </c>
      <c r="G471" s="18">
        <v>0</v>
      </c>
      <c r="H471" s="18">
        <f t="shared" si="762"/>
        <v>0</v>
      </c>
      <c r="I471" s="18">
        <v>0</v>
      </c>
      <c r="J471" s="18">
        <v>0</v>
      </c>
      <c r="K471" s="18">
        <v>0</v>
      </c>
      <c r="L471" s="18">
        <v>0</v>
      </c>
      <c r="M471" s="18">
        <f t="shared" si="763"/>
        <v>0</v>
      </c>
      <c r="N471" s="18">
        <v>0</v>
      </c>
      <c r="O471" s="18">
        <v>0</v>
      </c>
      <c r="P471" s="18">
        <v>0</v>
      </c>
      <c r="Q471" s="64">
        <v>456</v>
      </c>
    </row>
    <row r="472" spans="1:17" ht="12.95" customHeight="1" x14ac:dyDescent="0.2">
      <c r="A472" s="62">
        <v>457</v>
      </c>
      <c r="B472" s="31" t="s">
        <v>257</v>
      </c>
      <c r="C472" s="65">
        <f t="shared" ref="C472:P472" si="764">C473+C481+C487</f>
        <v>149.95028832999992</v>
      </c>
      <c r="D472" s="65">
        <f t="shared" si="764"/>
        <v>985.94227473000001</v>
      </c>
      <c r="E472" s="65">
        <f t="shared" si="764"/>
        <v>401.87179995000042</v>
      </c>
      <c r="F472" s="65">
        <f t="shared" si="764"/>
        <v>-586.55971019000003</v>
      </c>
      <c r="G472" s="65">
        <f t="shared" si="764"/>
        <v>-651.30407616000002</v>
      </c>
      <c r="H472" s="65">
        <f t="shared" si="764"/>
        <v>1926.9511123300001</v>
      </c>
      <c r="I472" s="65">
        <f t="shared" si="764"/>
        <v>121.46233286999995</v>
      </c>
      <c r="J472" s="65">
        <f t="shared" si="764"/>
        <v>383.95470562000008</v>
      </c>
      <c r="K472" s="65">
        <f t="shared" si="764"/>
        <v>821.00537968999993</v>
      </c>
      <c r="L472" s="65">
        <f t="shared" si="764"/>
        <v>600.52869414999998</v>
      </c>
      <c r="M472" s="65">
        <f t="shared" si="764"/>
        <v>1980.3174357799999</v>
      </c>
      <c r="N472" s="65">
        <f t="shared" si="764"/>
        <v>728.90383206999991</v>
      </c>
      <c r="O472" s="65">
        <f t="shared" si="764"/>
        <v>552.67484861999992</v>
      </c>
      <c r="P472" s="65">
        <f t="shared" si="764"/>
        <v>698.73875509000004</v>
      </c>
      <c r="Q472" s="64">
        <v>457</v>
      </c>
    </row>
    <row r="473" spans="1:17" ht="12.95" customHeight="1" x14ac:dyDescent="0.2">
      <c r="A473" s="62">
        <v>458</v>
      </c>
      <c r="B473" s="33" t="s">
        <v>258</v>
      </c>
      <c r="C473" s="18">
        <f>C474+C475</f>
        <v>-667.97148322999999</v>
      </c>
      <c r="D473" s="14">
        <f t="shared" ref="D473:G473" si="765">D474+D475</f>
        <v>-273.65828659000005</v>
      </c>
      <c r="E473" s="14">
        <f t="shared" si="765"/>
        <v>16.109409950000042</v>
      </c>
      <c r="F473" s="14">
        <f t="shared" si="765"/>
        <v>-217.59178338999999</v>
      </c>
      <c r="G473" s="14">
        <f t="shared" si="765"/>
        <v>-192.8308232</v>
      </c>
      <c r="H473" s="18">
        <f>H474+H475</f>
        <v>119.17360947</v>
      </c>
      <c r="I473" s="15">
        <f t="shared" ref="I473:L473" si="766">I474+I475</f>
        <v>-49.509916259999997</v>
      </c>
      <c r="J473" s="15">
        <f t="shared" si="766"/>
        <v>142.24566288</v>
      </c>
      <c r="K473" s="15">
        <f t="shared" si="766"/>
        <v>67.192332919999998</v>
      </c>
      <c r="L473" s="15">
        <f t="shared" si="766"/>
        <v>-40.754470069999996</v>
      </c>
      <c r="M473" s="18">
        <f>M474+M475</f>
        <v>-81.940190779999995</v>
      </c>
      <c r="N473" s="15">
        <f t="shared" ref="N473:P473" si="767">N474+N475</f>
        <v>-43.701411</v>
      </c>
      <c r="O473" s="15">
        <f t="shared" si="767"/>
        <v>-1.3110943699999993</v>
      </c>
      <c r="P473" s="15">
        <f t="shared" si="767"/>
        <v>-36.927685409999995</v>
      </c>
      <c r="Q473" s="64">
        <v>458</v>
      </c>
    </row>
    <row r="474" spans="1:17" ht="12.95" customHeight="1" x14ac:dyDescent="0.2">
      <c r="A474" s="62">
        <v>459</v>
      </c>
      <c r="B474" s="34" t="s">
        <v>259</v>
      </c>
      <c r="C474" s="18">
        <f t="shared" ref="C474" si="768">D474+E474+F474+G474</f>
        <v>0</v>
      </c>
      <c r="D474" s="18">
        <v>0</v>
      </c>
      <c r="E474" s="18">
        <v>0</v>
      </c>
      <c r="F474" s="18">
        <v>0</v>
      </c>
      <c r="G474" s="18">
        <v>0</v>
      </c>
      <c r="H474" s="18">
        <f t="shared" ref="H474" si="769">I474+J474+K474+L474</f>
        <v>0</v>
      </c>
      <c r="I474" s="18">
        <v>0</v>
      </c>
      <c r="J474" s="18">
        <v>0</v>
      </c>
      <c r="K474" s="18">
        <v>0</v>
      </c>
      <c r="L474" s="18">
        <v>0</v>
      </c>
      <c r="M474" s="18">
        <f>N474+O474+P474</f>
        <v>0</v>
      </c>
      <c r="N474" s="18">
        <v>0</v>
      </c>
      <c r="O474" s="18">
        <v>0</v>
      </c>
      <c r="P474" s="18">
        <v>0</v>
      </c>
      <c r="Q474" s="64">
        <v>459</v>
      </c>
    </row>
    <row r="475" spans="1:17" ht="12.95" customHeight="1" x14ac:dyDescent="0.2">
      <c r="A475" s="62">
        <v>460</v>
      </c>
      <c r="B475" s="34" t="s">
        <v>260</v>
      </c>
      <c r="C475" s="18">
        <f>C476</f>
        <v>-667.97148322999999</v>
      </c>
      <c r="D475" s="18">
        <f t="shared" ref="D475:P475" si="770">D476</f>
        <v>-273.65828659000005</v>
      </c>
      <c r="E475" s="18">
        <f t="shared" si="770"/>
        <v>16.109409950000042</v>
      </c>
      <c r="F475" s="18">
        <f t="shared" si="770"/>
        <v>-217.59178338999999</v>
      </c>
      <c r="G475" s="18">
        <f t="shared" si="770"/>
        <v>-192.8308232</v>
      </c>
      <c r="H475" s="18">
        <f>H476</f>
        <v>119.17360947</v>
      </c>
      <c r="I475" s="18">
        <f t="shared" si="770"/>
        <v>-49.509916259999997</v>
      </c>
      <c r="J475" s="18">
        <f t="shared" si="770"/>
        <v>142.24566288</v>
      </c>
      <c r="K475" s="18">
        <f t="shared" si="770"/>
        <v>67.192332919999998</v>
      </c>
      <c r="L475" s="18">
        <f t="shared" si="770"/>
        <v>-40.754470069999996</v>
      </c>
      <c r="M475" s="18">
        <f>M476</f>
        <v>-81.940190779999995</v>
      </c>
      <c r="N475" s="18">
        <f t="shared" si="770"/>
        <v>-43.701411</v>
      </c>
      <c r="O475" s="18">
        <f t="shared" si="770"/>
        <v>-1.3110943699999993</v>
      </c>
      <c r="P475" s="18">
        <f t="shared" si="770"/>
        <v>-36.927685409999995</v>
      </c>
      <c r="Q475" s="64">
        <v>460</v>
      </c>
    </row>
    <row r="476" spans="1:17" ht="12.95" customHeight="1" x14ac:dyDescent="0.2">
      <c r="A476" s="62">
        <v>461</v>
      </c>
      <c r="B476" s="35" t="s">
        <v>75</v>
      </c>
      <c r="C476" s="16">
        <f>C477+C478+C479+C480</f>
        <v>-667.97148322999999</v>
      </c>
      <c r="D476" s="16">
        <f t="shared" ref="D476:G476" si="771">D477+D478+D479+D480</f>
        <v>-273.65828659000005</v>
      </c>
      <c r="E476" s="16">
        <f t="shared" si="771"/>
        <v>16.109409950000042</v>
      </c>
      <c r="F476" s="16">
        <f t="shared" si="771"/>
        <v>-217.59178338999999</v>
      </c>
      <c r="G476" s="16">
        <f t="shared" si="771"/>
        <v>-192.8308232</v>
      </c>
      <c r="H476" s="16">
        <f>H477+H478+H479+H480</f>
        <v>119.17360947</v>
      </c>
      <c r="I476" s="16">
        <f t="shared" ref="I476:L476" si="772">I477+I478+I479+I480</f>
        <v>-49.509916259999997</v>
      </c>
      <c r="J476" s="16">
        <f t="shared" si="772"/>
        <v>142.24566288</v>
      </c>
      <c r="K476" s="16">
        <f t="shared" si="772"/>
        <v>67.192332919999998</v>
      </c>
      <c r="L476" s="16">
        <f t="shared" si="772"/>
        <v>-40.754470069999996</v>
      </c>
      <c r="M476" s="16">
        <f>M477+M478+M479+M480</f>
        <v>-81.940190779999995</v>
      </c>
      <c r="N476" s="16">
        <f t="shared" ref="N476:P476" si="773">N477+N478+N479+N480</f>
        <v>-43.701411</v>
      </c>
      <c r="O476" s="16">
        <f t="shared" si="773"/>
        <v>-1.3110943699999993</v>
      </c>
      <c r="P476" s="16">
        <f t="shared" si="773"/>
        <v>-36.927685409999995</v>
      </c>
      <c r="Q476" s="64">
        <v>461</v>
      </c>
    </row>
    <row r="477" spans="1:17" ht="12.95" customHeight="1" x14ac:dyDescent="0.2">
      <c r="A477" s="62">
        <v>462</v>
      </c>
      <c r="B477" s="36" t="s">
        <v>178</v>
      </c>
      <c r="C477" s="18">
        <f t="shared" ref="C477:C480" si="774">D477+E477+F477+G477</f>
        <v>192.8987711</v>
      </c>
      <c r="D477" s="15">
        <v>16.981173810000001</v>
      </c>
      <c r="E477" s="15">
        <v>296.39516262000001</v>
      </c>
      <c r="F477" s="15">
        <v>-48.142895379999999</v>
      </c>
      <c r="G477" s="15">
        <v>-72.334669950000006</v>
      </c>
      <c r="H477" s="18">
        <f t="shared" ref="H477:H480" si="775">I477+J477+K477+L477</f>
        <v>-50.904894479999996</v>
      </c>
      <c r="I477" s="15">
        <v>-33.23890385</v>
      </c>
      <c r="J477" s="15">
        <v>12.91482562</v>
      </c>
      <c r="K477" s="15">
        <v>-11.94767218</v>
      </c>
      <c r="L477" s="15">
        <v>-18.63314407</v>
      </c>
      <c r="M477" s="18">
        <f t="shared" ref="M477:M480" si="776">N477+O477+P477</f>
        <v>-21.085689779999999</v>
      </c>
      <c r="N477" s="15">
        <v>-50.006732</v>
      </c>
      <c r="O477" s="15">
        <v>12.30271063</v>
      </c>
      <c r="P477" s="15">
        <v>16.61833159</v>
      </c>
      <c r="Q477" s="64">
        <v>462</v>
      </c>
    </row>
    <row r="478" spans="1:17" ht="12.95" customHeight="1" x14ac:dyDescent="0.2">
      <c r="A478" s="62">
        <v>463</v>
      </c>
      <c r="B478" s="36" t="s">
        <v>179</v>
      </c>
      <c r="C478" s="18">
        <f t="shared" si="774"/>
        <v>-16</v>
      </c>
      <c r="D478" s="15">
        <v>-3</v>
      </c>
      <c r="E478" s="15">
        <v>-7</v>
      </c>
      <c r="F478" s="15">
        <v>3</v>
      </c>
      <c r="G478" s="15">
        <v>-9</v>
      </c>
      <c r="H478" s="18">
        <f t="shared" si="775"/>
        <v>73.040999999999997</v>
      </c>
      <c r="I478" s="15">
        <v>0</v>
      </c>
      <c r="J478" s="15">
        <v>0</v>
      </c>
      <c r="K478" s="15">
        <v>76.450999999999993</v>
      </c>
      <c r="L478" s="15">
        <v>-3.41</v>
      </c>
      <c r="M478" s="18">
        <f t="shared" si="776"/>
        <v>-49.329943</v>
      </c>
      <c r="N478" s="15">
        <v>0</v>
      </c>
      <c r="O478" s="15">
        <v>4.7809999999999997</v>
      </c>
      <c r="P478" s="15">
        <v>-54.110942999999999</v>
      </c>
      <c r="Q478" s="64">
        <v>463</v>
      </c>
    </row>
    <row r="479" spans="1:17" ht="12.95" customHeight="1" x14ac:dyDescent="0.2">
      <c r="A479" s="62">
        <v>464</v>
      </c>
      <c r="B479" s="36" t="s">
        <v>180</v>
      </c>
      <c r="C479" s="18">
        <f t="shared" si="774"/>
        <v>-86.524032669999997</v>
      </c>
      <c r="D479" s="15">
        <v>-1.0522119999999999</v>
      </c>
      <c r="E479" s="15">
        <v>-0.49897966999999999</v>
      </c>
      <c r="F479" s="15">
        <v>0</v>
      </c>
      <c r="G479" s="15">
        <v>-84.972841000000003</v>
      </c>
      <c r="H479" s="18">
        <f t="shared" si="775"/>
        <v>-26.613599999999998</v>
      </c>
      <c r="I479" s="15">
        <v>0.86209999999999998</v>
      </c>
      <c r="J479" s="15">
        <v>-5.0613510000000002</v>
      </c>
      <c r="K479" s="15">
        <v>-10.4236</v>
      </c>
      <c r="L479" s="15">
        <v>-11.990748999999999</v>
      </c>
      <c r="M479" s="18">
        <f t="shared" si="776"/>
        <v>-0.3230559999999999</v>
      </c>
      <c r="N479" s="15">
        <v>-0.63305999999999996</v>
      </c>
      <c r="O479" s="15">
        <v>3.0003999999999999E-2</v>
      </c>
      <c r="P479" s="15">
        <v>0.28000000000000003</v>
      </c>
      <c r="Q479" s="64">
        <v>464</v>
      </c>
    </row>
    <row r="480" spans="1:17" ht="12.95" customHeight="1" x14ac:dyDescent="0.2">
      <c r="A480" s="62">
        <v>465</v>
      </c>
      <c r="B480" s="36" t="s">
        <v>181</v>
      </c>
      <c r="C480" s="18">
        <f t="shared" si="774"/>
        <v>-758.34622165999997</v>
      </c>
      <c r="D480" s="15">
        <v>-286.58724840000002</v>
      </c>
      <c r="E480" s="15">
        <v>-272.78677299999998</v>
      </c>
      <c r="F480" s="15">
        <v>-172.44888800999999</v>
      </c>
      <c r="G480" s="15">
        <v>-26.52331225</v>
      </c>
      <c r="H480" s="18">
        <f t="shared" si="775"/>
        <v>123.65110395000001</v>
      </c>
      <c r="I480" s="15">
        <v>-17.133112409999999</v>
      </c>
      <c r="J480" s="15">
        <v>134.39218826000001</v>
      </c>
      <c r="K480" s="15">
        <v>13.1126051</v>
      </c>
      <c r="L480" s="15">
        <v>-6.7205769999999996</v>
      </c>
      <c r="M480" s="18">
        <f t="shared" si="776"/>
        <v>-11.201502</v>
      </c>
      <c r="N480" s="15">
        <v>6.9383809999999997</v>
      </c>
      <c r="O480" s="15">
        <v>-18.424809</v>
      </c>
      <c r="P480" s="15">
        <v>0.28492600000000001</v>
      </c>
      <c r="Q480" s="64">
        <v>465</v>
      </c>
    </row>
    <row r="481" spans="1:17" ht="12.95" customHeight="1" x14ac:dyDescent="0.2">
      <c r="A481" s="62">
        <v>466</v>
      </c>
      <c r="B481" s="33" t="s">
        <v>261</v>
      </c>
      <c r="C481" s="16">
        <f>C482+C483+C484+C485</f>
        <v>-700.46289710999997</v>
      </c>
      <c r="D481" s="16">
        <f t="shared" ref="D481:G481" si="777">D482+D483+D484+D485</f>
        <v>457.79388543000005</v>
      </c>
      <c r="E481" s="16">
        <f t="shared" si="777"/>
        <v>-719.94634042999996</v>
      </c>
      <c r="F481" s="16">
        <f t="shared" si="777"/>
        <v>-77.450258790000021</v>
      </c>
      <c r="G481" s="16">
        <f t="shared" si="777"/>
        <v>-360.86018331999998</v>
      </c>
      <c r="H481" s="16">
        <f>H482+H483+H484+H485</f>
        <v>2135.31023061</v>
      </c>
      <c r="I481" s="16">
        <f t="shared" ref="I481:L481" si="778">I482+I483+I484+I485</f>
        <v>390.50093577999996</v>
      </c>
      <c r="J481" s="16">
        <f t="shared" si="778"/>
        <v>428.91264634000004</v>
      </c>
      <c r="K481" s="16">
        <f t="shared" si="778"/>
        <v>591.85164400999997</v>
      </c>
      <c r="L481" s="16">
        <f t="shared" si="778"/>
        <v>724.04500447999999</v>
      </c>
      <c r="M481" s="16">
        <f>M482+M483+M484+M485</f>
        <v>1414.58549666</v>
      </c>
      <c r="N481" s="16">
        <f t="shared" ref="N481:P481" si="779">N482+N483+N484+N485</f>
        <v>534.81514533999996</v>
      </c>
      <c r="O481" s="16">
        <f t="shared" si="779"/>
        <v>516.00347307999994</v>
      </c>
      <c r="P481" s="16">
        <f t="shared" si="779"/>
        <v>363.76687823999998</v>
      </c>
      <c r="Q481" s="64">
        <v>466</v>
      </c>
    </row>
    <row r="482" spans="1:17" ht="12.95" customHeight="1" x14ac:dyDescent="0.2">
      <c r="A482" s="62">
        <v>467</v>
      </c>
      <c r="B482" s="37" t="s">
        <v>178</v>
      </c>
      <c r="C482" s="18">
        <f t="shared" ref="C482:C485" si="780">D482+E482+F482+G482</f>
        <v>6.6241261699999967</v>
      </c>
      <c r="D482" s="17">
        <v>158.37074648000001</v>
      </c>
      <c r="E482" s="17">
        <v>-210.63639011000001</v>
      </c>
      <c r="F482" s="17">
        <v>119.39391581</v>
      </c>
      <c r="G482" s="17">
        <v>-60.504146009999999</v>
      </c>
      <c r="H482" s="18">
        <f t="shared" ref="H482:H485" si="781">I482+J482+K482+L482</f>
        <v>408.56389883000003</v>
      </c>
      <c r="I482" s="17">
        <v>72.038327499999994</v>
      </c>
      <c r="J482" s="17">
        <v>131.02032622999999</v>
      </c>
      <c r="K482" s="17">
        <v>86.708059239999997</v>
      </c>
      <c r="L482" s="17">
        <v>118.79718586</v>
      </c>
      <c r="M482" s="18">
        <f t="shared" ref="M482:M485" si="782">N482+O482+P482</f>
        <v>496.91003598999998</v>
      </c>
      <c r="N482" s="17">
        <v>210.17786240999999</v>
      </c>
      <c r="O482" s="17">
        <v>204.55001612999999</v>
      </c>
      <c r="P482" s="17">
        <v>82.182157450000005</v>
      </c>
      <c r="Q482" s="64">
        <v>467</v>
      </c>
    </row>
    <row r="483" spans="1:17" ht="12.95" customHeight="1" x14ac:dyDescent="0.2">
      <c r="A483" s="62">
        <v>468</v>
      </c>
      <c r="B483" s="37" t="s">
        <v>179</v>
      </c>
      <c r="C483" s="18">
        <f t="shared" si="780"/>
        <v>138.23492175000001</v>
      </c>
      <c r="D483" s="17">
        <v>122.0006941</v>
      </c>
      <c r="E483" s="17">
        <v>25.13058049</v>
      </c>
      <c r="F483" s="17">
        <v>-28.867837690000002</v>
      </c>
      <c r="G483" s="17">
        <v>19.97148485</v>
      </c>
      <c r="H483" s="18">
        <f t="shared" si="781"/>
        <v>255.20046431000003</v>
      </c>
      <c r="I483" s="17">
        <v>50.358563369999999</v>
      </c>
      <c r="J483" s="17">
        <v>27.253208480000001</v>
      </c>
      <c r="K483" s="17">
        <v>191.39754472999999</v>
      </c>
      <c r="L483" s="17">
        <v>-13.808852269999999</v>
      </c>
      <c r="M483" s="18">
        <f t="shared" si="782"/>
        <v>142.91869287</v>
      </c>
      <c r="N483" s="17">
        <v>50.04420064</v>
      </c>
      <c r="O483" s="17">
        <v>36.816746010000003</v>
      </c>
      <c r="P483" s="17">
        <v>56.057746219999999</v>
      </c>
      <c r="Q483" s="64">
        <v>468</v>
      </c>
    </row>
    <row r="484" spans="1:17" ht="12.95" customHeight="1" x14ac:dyDescent="0.2">
      <c r="A484" s="62">
        <v>469</v>
      </c>
      <c r="B484" s="37" t="s">
        <v>180</v>
      </c>
      <c r="C484" s="18">
        <f t="shared" si="780"/>
        <v>-1.3480705100000026</v>
      </c>
      <c r="D484" s="17">
        <v>36.285979359999999</v>
      </c>
      <c r="E484" s="17">
        <v>-23.605408400000002</v>
      </c>
      <c r="F484" s="17">
        <v>-10.53745655</v>
      </c>
      <c r="G484" s="17">
        <v>-3.4911849199999998</v>
      </c>
      <c r="H484" s="18">
        <f t="shared" si="781"/>
        <v>338.73224392999998</v>
      </c>
      <c r="I484" s="17">
        <v>101.23527281</v>
      </c>
      <c r="J484" s="17">
        <v>112.71770875</v>
      </c>
      <c r="K484" s="17">
        <v>-41.978162240000003</v>
      </c>
      <c r="L484" s="17">
        <v>166.75742460999999</v>
      </c>
      <c r="M484" s="18">
        <f t="shared" si="782"/>
        <v>46.400991689999998</v>
      </c>
      <c r="N484" s="17">
        <v>-2.0383121200000001</v>
      </c>
      <c r="O484" s="17">
        <v>35.764478689999997</v>
      </c>
      <c r="P484" s="17">
        <v>12.67482512</v>
      </c>
      <c r="Q484" s="64">
        <v>469</v>
      </c>
    </row>
    <row r="485" spans="1:17" ht="12.95" customHeight="1" x14ac:dyDescent="0.2">
      <c r="A485" s="62">
        <v>470</v>
      </c>
      <c r="B485" s="37" t="s">
        <v>181</v>
      </c>
      <c r="C485" s="18">
        <f t="shared" si="780"/>
        <v>-843.97387451999998</v>
      </c>
      <c r="D485" s="17">
        <v>141.13646549000001</v>
      </c>
      <c r="E485" s="17">
        <v>-510.83512241</v>
      </c>
      <c r="F485" s="17">
        <v>-157.43888036000001</v>
      </c>
      <c r="G485" s="17">
        <v>-316.83633723999998</v>
      </c>
      <c r="H485" s="18">
        <f t="shared" si="781"/>
        <v>1132.81362354</v>
      </c>
      <c r="I485" s="17">
        <v>166.8687721</v>
      </c>
      <c r="J485" s="17">
        <v>157.92140287999999</v>
      </c>
      <c r="K485" s="17">
        <v>355.72420227999999</v>
      </c>
      <c r="L485" s="17">
        <v>452.29924627999998</v>
      </c>
      <c r="M485" s="18">
        <f t="shared" si="782"/>
        <v>728.35577611000008</v>
      </c>
      <c r="N485" s="17">
        <v>276.63139440999998</v>
      </c>
      <c r="O485" s="17">
        <v>238.87223225</v>
      </c>
      <c r="P485" s="17">
        <v>212.85214945000001</v>
      </c>
      <c r="Q485" s="64">
        <v>470</v>
      </c>
    </row>
    <row r="486" spans="1:17" ht="12.75" customHeight="1" x14ac:dyDescent="0.2">
      <c r="A486" s="62"/>
      <c r="B486" s="46" t="s">
        <v>373</v>
      </c>
      <c r="C486" s="18"/>
      <c r="D486" s="17"/>
      <c r="E486" s="17"/>
      <c r="F486" s="17"/>
      <c r="G486" s="17"/>
      <c r="H486" s="18"/>
      <c r="I486" s="17"/>
      <c r="J486" s="17"/>
      <c r="K486" s="17"/>
      <c r="L486" s="17"/>
      <c r="M486" s="18"/>
      <c r="N486" s="17"/>
      <c r="O486" s="17"/>
      <c r="P486" s="17"/>
      <c r="Q486" s="64"/>
    </row>
    <row r="487" spans="1:17" ht="13.15" customHeight="1" x14ac:dyDescent="0.2">
      <c r="A487" s="62">
        <v>471</v>
      </c>
      <c r="B487" s="33" t="s">
        <v>262</v>
      </c>
      <c r="C487" s="18">
        <f>C488+C491</f>
        <v>1518.3846686699999</v>
      </c>
      <c r="D487" s="18">
        <f t="shared" ref="D487:G487" si="783">D488+D491</f>
        <v>801.80667588999995</v>
      </c>
      <c r="E487" s="18">
        <f t="shared" si="783"/>
        <v>1105.7087304300003</v>
      </c>
      <c r="F487" s="18">
        <f t="shared" si="783"/>
        <v>-291.51766800999997</v>
      </c>
      <c r="G487" s="18">
        <f t="shared" si="783"/>
        <v>-97.61306964000002</v>
      </c>
      <c r="H487" s="18">
        <f>H488+H491</f>
        <v>-327.53272774999988</v>
      </c>
      <c r="I487" s="18">
        <f t="shared" ref="I487:L487" si="784">I488+I491</f>
        <v>-219.52868665</v>
      </c>
      <c r="J487" s="18">
        <f t="shared" si="784"/>
        <v>-187.20360360000001</v>
      </c>
      <c r="K487" s="18">
        <f t="shared" si="784"/>
        <v>161.96140276</v>
      </c>
      <c r="L487" s="18">
        <f t="shared" si="784"/>
        <v>-82.761840259999985</v>
      </c>
      <c r="M487" s="18">
        <f>M488+M491</f>
        <v>647.67212989999996</v>
      </c>
      <c r="N487" s="18">
        <f t="shared" ref="N487:P487" si="785">N488+N491</f>
        <v>237.79009773000001</v>
      </c>
      <c r="O487" s="18">
        <f t="shared" si="785"/>
        <v>37.982469909999992</v>
      </c>
      <c r="P487" s="18">
        <f t="shared" si="785"/>
        <v>371.89956225999998</v>
      </c>
      <c r="Q487" s="64">
        <v>471</v>
      </c>
    </row>
    <row r="488" spans="1:17" ht="13.15" customHeight="1" x14ac:dyDescent="0.2">
      <c r="A488" s="62">
        <v>472</v>
      </c>
      <c r="B488" s="34" t="s">
        <v>263</v>
      </c>
      <c r="C488" s="18">
        <f>C489+C490</f>
        <v>2626.4680762399998</v>
      </c>
      <c r="D488" s="14">
        <f t="shared" ref="D488:G488" si="786">D489+D490</f>
        <v>980.07663413</v>
      </c>
      <c r="E488" s="14">
        <f t="shared" si="786"/>
        <v>1523.3489726500002</v>
      </c>
      <c r="F488" s="14">
        <f t="shared" si="786"/>
        <v>-31.318602479999996</v>
      </c>
      <c r="G488" s="14">
        <f t="shared" si="786"/>
        <v>154.36107193999999</v>
      </c>
      <c r="H488" s="18">
        <f>H489+H490</f>
        <v>166.10908566000006</v>
      </c>
      <c r="I488" s="15">
        <f t="shared" ref="I488:L488" si="787">I489+I490</f>
        <v>60.679914439999997</v>
      </c>
      <c r="J488" s="15">
        <f t="shared" si="787"/>
        <v>-37.158235699999992</v>
      </c>
      <c r="K488" s="15">
        <f t="shared" si="787"/>
        <v>242.02053684000001</v>
      </c>
      <c r="L488" s="15">
        <f t="shared" si="787"/>
        <v>-99.433129919999999</v>
      </c>
      <c r="M488" s="18">
        <f>M489+M490</f>
        <v>414.59707858999997</v>
      </c>
      <c r="N488" s="15">
        <f t="shared" ref="N488:P488" si="788">N489+N490</f>
        <v>105.88638608000001</v>
      </c>
      <c r="O488" s="15">
        <f t="shared" si="788"/>
        <v>182.42557350000001</v>
      </c>
      <c r="P488" s="15">
        <f t="shared" si="788"/>
        <v>126.28511901</v>
      </c>
      <c r="Q488" s="64">
        <v>472</v>
      </c>
    </row>
    <row r="489" spans="1:17" ht="12.95" customHeight="1" x14ac:dyDescent="0.2">
      <c r="A489" s="62">
        <v>473</v>
      </c>
      <c r="B489" s="35" t="s">
        <v>180</v>
      </c>
      <c r="C489" s="18">
        <f t="shared" ref="C489:C490" si="789">D489+E489+F489+G489</f>
        <v>300.99519255999996</v>
      </c>
      <c r="D489" s="17">
        <v>98.554878380000005</v>
      </c>
      <c r="E489" s="17">
        <v>-24.666251190000001</v>
      </c>
      <c r="F489" s="17">
        <v>2.1271982700000001</v>
      </c>
      <c r="G489" s="17">
        <v>224.97936709999999</v>
      </c>
      <c r="H489" s="18">
        <f t="shared" ref="H489:H490" si="790">I489+J489+K489+L489</f>
        <v>271.36900961000003</v>
      </c>
      <c r="I489" s="17">
        <v>57.740703109999998</v>
      </c>
      <c r="J489" s="17">
        <v>114.50585226</v>
      </c>
      <c r="K489" s="17">
        <v>243.57837684</v>
      </c>
      <c r="L489" s="17">
        <v>-144.45592260000001</v>
      </c>
      <c r="M489" s="18">
        <f t="shared" ref="M489:M490" si="791">N489+O489+P489</f>
        <v>419.58656417999998</v>
      </c>
      <c r="N489" s="17">
        <v>122.25727043000001</v>
      </c>
      <c r="O489" s="17">
        <v>157.10945161000001</v>
      </c>
      <c r="P489" s="17">
        <v>140.21984214</v>
      </c>
      <c r="Q489" s="64">
        <v>473</v>
      </c>
    </row>
    <row r="490" spans="1:17" ht="12.95" customHeight="1" x14ac:dyDescent="0.2">
      <c r="A490" s="62">
        <v>474</v>
      </c>
      <c r="B490" s="35" t="s">
        <v>181</v>
      </c>
      <c r="C490" s="18">
        <f t="shared" si="789"/>
        <v>2325.47288368</v>
      </c>
      <c r="D490" s="17">
        <v>881.52175575000001</v>
      </c>
      <c r="E490" s="17">
        <v>1548.0152238400001</v>
      </c>
      <c r="F490" s="17">
        <v>-33.445800749999997</v>
      </c>
      <c r="G490" s="17">
        <v>-70.618295160000002</v>
      </c>
      <c r="H490" s="18">
        <f t="shared" si="790"/>
        <v>-105.25992394999997</v>
      </c>
      <c r="I490" s="17">
        <v>2.93921133</v>
      </c>
      <c r="J490" s="17">
        <v>-151.66408795999999</v>
      </c>
      <c r="K490" s="17">
        <v>-1.5578399999999999</v>
      </c>
      <c r="L490" s="17">
        <v>45.022792680000002</v>
      </c>
      <c r="M490" s="18">
        <f t="shared" si="791"/>
        <v>-4.9894855899999992</v>
      </c>
      <c r="N490" s="17">
        <v>-16.370884350000001</v>
      </c>
      <c r="O490" s="17">
        <v>25.316121890000002</v>
      </c>
      <c r="P490" s="17">
        <v>-13.93472313</v>
      </c>
      <c r="Q490" s="64">
        <v>474</v>
      </c>
    </row>
    <row r="491" spans="1:17" ht="13.15" customHeight="1" x14ac:dyDescent="0.2">
      <c r="A491" s="62">
        <v>475</v>
      </c>
      <c r="B491" s="34" t="s">
        <v>264</v>
      </c>
      <c r="C491" s="18">
        <f>C492+C493</f>
        <v>-1108.08340757</v>
      </c>
      <c r="D491" s="14">
        <f t="shared" ref="D491:G491" si="792">D492+D493</f>
        <v>-178.26995823999999</v>
      </c>
      <c r="E491" s="14">
        <f t="shared" si="792"/>
        <v>-417.64024222</v>
      </c>
      <c r="F491" s="14">
        <f t="shared" si="792"/>
        <v>-260.19906552999998</v>
      </c>
      <c r="G491" s="14">
        <f t="shared" si="792"/>
        <v>-251.97414158000001</v>
      </c>
      <c r="H491" s="18">
        <f>H492+H493</f>
        <v>-493.64181340999994</v>
      </c>
      <c r="I491" s="15">
        <f t="shared" ref="I491:L491" si="793">I492+I493</f>
        <v>-280.20860109</v>
      </c>
      <c r="J491" s="15">
        <f t="shared" si="793"/>
        <v>-150.0453679</v>
      </c>
      <c r="K491" s="15">
        <f t="shared" si="793"/>
        <v>-80.059134079999993</v>
      </c>
      <c r="L491" s="15">
        <f t="shared" si="793"/>
        <v>16.671289660000014</v>
      </c>
      <c r="M491" s="18">
        <f>M492+M493</f>
        <v>233.07505130999999</v>
      </c>
      <c r="N491" s="15">
        <f t="shared" ref="N491:P491" si="794">N492+N493</f>
        <v>131.90371164999999</v>
      </c>
      <c r="O491" s="15">
        <f t="shared" si="794"/>
        <v>-144.44310359000002</v>
      </c>
      <c r="P491" s="15">
        <f t="shared" si="794"/>
        <v>245.61444324999999</v>
      </c>
      <c r="Q491" s="64">
        <v>475</v>
      </c>
    </row>
    <row r="492" spans="1:17" ht="12.95" customHeight="1" x14ac:dyDescent="0.2">
      <c r="A492" s="62">
        <v>476</v>
      </c>
      <c r="B492" s="35" t="s">
        <v>180</v>
      </c>
      <c r="C492" s="18">
        <f t="shared" ref="C492:C493" si="795">D492+E492+F492+G492</f>
        <v>-517.70570126000007</v>
      </c>
      <c r="D492" s="14">
        <v>-48.909132079999999</v>
      </c>
      <c r="E492" s="14">
        <v>-95.12750776</v>
      </c>
      <c r="F492" s="14">
        <v>-99.816398989999996</v>
      </c>
      <c r="G492" s="14">
        <v>-273.85266243000001</v>
      </c>
      <c r="H492" s="18">
        <f t="shared" ref="H492:H493" si="796">I492+J492+K492+L492</f>
        <v>-191.38153495999995</v>
      </c>
      <c r="I492" s="15">
        <v>-128.79221921999999</v>
      </c>
      <c r="J492" s="15">
        <v>-155.65772462999999</v>
      </c>
      <c r="K492" s="15">
        <v>-74.240422629999998</v>
      </c>
      <c r="L492" s="15">
        <v>167.30883152000001</v>
      </c>
      <c r="M492" s="18">
        <f t="shared" ref="M492:M493" si="797">N492+O492+P492</f>
        <v>-160.45344034999999</v>
      </c>
      <c r="N492" s="15">
        <v>-13.09975742</v>
      </c>
      <c r="O492" s="15">
        <v>-72.230969000000002</v>
      </c>
      <c r="P492" s="15">
        <v>-75.122713930000003</v>
      </c>
      <c r="Q492" s="64">
        <v>476</v>
      </c>
    </row>
    <row r="493" spans="1:17" ht="12.95" customHeight="1" x14ac:dyDescent="0.2">
      <c r="A493" s="62">
        <v>477</v>
      </c>
      <c r="B493" s="35" t="s">
        <v>181</v>
      </c>
      <c r="C493" s="18">
        <f t="shared" si="795"/>
        <v>-590.37770631000001</v>
      </c>
      <c r="D493" s="14">
        <v>-129.36082615999999</v>
      </c>
      <c r="E493" s="14">
        <v>-322.51273445999999</v>
      </c>
      <c r="F493" s="14">
        <v>-160.38266654</v>
      </c>
      <c r="G493" s="14">
        <v>21.878520850000001</v>
      </c>
      <c r="H493" s="18">
        <f t="shared" si="796"/>
        <v>-302.26027844999999</v>
      </c>
      <c r="I493" s="15">
        <v>-151.41638187000001</v>
      </c>
      <c r="J493" s="15">
        <v>5.6123567300000001</v>
      </c>
      <c r="K493" s="15">
        <v>-5.8187114500000003</v>
      </c>
      <c r="L493" s="15">
        <v>-150.63754186</v>
      </c>
      <c r="M493" s="18">
        <f t="shared" si="797"/>
        <v>393.52849165999999</v>
      </c>
      <c r="N493" s="15">
        <v>145.00346906999999</v>
      </c>
      <c r="O493" s="15">
        <v>-72.212134590000005</v>
      </c>
      <c r="P493" s="15">
        <v>320.73715718</v>
      </c>
      <c r="Q493" s="64">
        <v>477</v>
      </c>
    </row>
    <row r="494" spans="1:17" ht="13.15" customHeight="1" x14ac:dyDescent="0.2">
      <c r="A494" s="62">
        <v>478</v>
      </c>
      <c r="B494" s="30" t="s">
        <v>265</v>
      </c>
      <c r="C494" s="68">
        <f t="shared" ref="C494:P494" si="798">C495+C527</f>
        <v>1969.3168958099998</v>
      </c>
      <c r="D494" s="68">
        <f t="shared" si="798"/>
        <v>-2036.2618030999997</v>
      </c>
      <c r="E494" s="68">
        <f t="shared" si="798"/>
        <v>1659.3544783599996</v>
      </c>
      <c r="F494" s="68">
        <f t="shared" si="798"/>
        <v>3332.1868724800001</v>
      </c>
      <c r="G494" s="68">
        <f t="shared" si="798"/>
        <v>-985.96265192999988</v>
      </c>
      <c r="H494" s="68">
        <f t="shared" si="798"/>
        <v>-3725.5533010800009</v>
      </c>
      <c r="I494" s="68">
        <f t="shared" si="798"/>
        <v>578.37384044999999</v>
      </c>
      <c r="J494" s="68">
        <f t="shared" si="798"/>
        <v>-1485.4861434100001</v>
      </c>
      <c r="K494" s="68">
        <f t="shared" si="798"/>
        <v>-1931.03747862</v>
      </c>
      <c r="L494" s="68">
        <f t="shared" si="798"/>
        <v>-887.40351950000013</v>
      </c>
      <c r="M494" s="68">
        <f t="shared" si="798"/>
        <v>2220.128484633</v>
      </c>
      <c r="N494" s="68">
        <f t="shared" si="798"/>
        <v>2328.9569320999994</v>
      </c>
      <c r="O494" s="68">
        <f t="shared" si="798"/>
        <v>-210.43444838999989</v>
      </c>
      <c r="P494" s="68">
        <f t="shared" si="798"/>
        <v>101.60600092300002</v>
      </c>
      <c r="Q494" s="64">
        <v>478</v>
      </c>
    </row>
    <row r="495" spans="1:17" ht="13.15" customHeight="1" x14ac:dyDescent="0.2">
      <c r="A495" s="62">
        <v>479</v>
      </c>
      <c r="B495" s="31" t="s">
        <v>266</v>
      </c>
      <c r="C495" s="65">
        <f>C496+C503</f>
        <v>-1778.22000697</v>
      </c>
      <c r="D495" s="65">
        <f t="shared" ref="D495:G495" si="799">D496+D503</f>
        <v>-756.36706632999994</v>
      </c>
      <c r="E495" s="65">
        <f t="shared" si="799"/>
        <v>-298.2440513600003</v>
      </c>
      <c r="F495" s="65">
        <f t="shared" si="799"/>
        <v>444.30179883000011</v>
      </c>
      <c r="G495" s="65">
        <f t="shared" si="799"/>
        <v>-1167.9106881099999</v>
      </c>
      <c r="H495" s="65">
        <f>H496+H503</f>
        <v>-6084.8640388600006</v>
      </c>
      <c r="I495" s="65">
        <f t="shared" ref="I495:L495" si="800">I496+I503</f>
        <v>-1283.1154595</v>
      </c>
      <c r="J495" s="65">
        <f t="shared" si="800"/>
        <v>-1699.16504603</v>
      </c>
      <c r="K495" s="65">
        <f t="shared" si="800"/>
        <v>-2227.6822263099998</v>
      </c>
      <c r="L495" s="65">
        <f t="shared" si="800"/>
        <v>-874.9013070200001</v>
      </c>
      <c r="M495" s="65">
        <f>M496+M503</f>
        <v>-638.27643347700018</v>
      </c>
      <c r="N495" s="65">
        <f t="shared" ref="N495:P495" si="801">N496+N503</f>
        <v>-343.11935954</v>
      </c>
      <c r="O495" s="65">
        <f t="shared" si="801"/>
        <v>-503.95478721999996</v>
      </c>
      <c r="P495" s="65">
        <f t="shared" si="801"/>
        <v>208.79771328299998</v>
      </c>
      <c r="Q495" s="64">
        <v>479</v>
      </c>
    </row>
    <row r="496" spans="1:17" ht="13.15" customHeight="1" x14ac:dyDescent="0.2">
      <c r="A496" s="62">
        <v>480</v>
      </c>
      <c r="B496" s="33" t="s">
        <v>267</v>
      </c>
      <c r="C496" s="16">
        <f>C497+C498+C499+C500</f>
        <v>-176.03459021999998</v>
      </c>
      <c r="D496" s="16">
        <f t="shared" ref="D496:G496" si="802">D497+D498+D499+D500</f>
        <v>-68.634607280000012</v>
      </c>
      <c r="E496" s="16">
        <f t="shared" si="802"/>
        <v>105.13235861999999</v>
      </c>
      <c r="F496" s="16">
        <f t="shared" si="802"/>
        <v>-102.55781019999999</v>
      </c>
      <c r="G496" s="16">
        <f t="shared" si="802"/>
        <v>-109.97453135999999</v>
      </c>
      <c r="H496" s="16">
        <f>H497+H498+H499+H500</f>
        <v>-952.97569412000007</v>
      </c>
      <c r="I496" s="16">
        <f t="shared" ref="I496:L496" si="803">I497+I498+I499+I500</f>
        <v>-175.04513352000004</v>
      </c>
      <c r="J496" s="16">
        <f t="shared" si="803"/>
        <v>-97.683064169999994</v>
      </c>
      <c r="K496" s="16">
        <f t="shared" si="803"/>
        <v>-56.243763230000006</v>
      </c>
      <c r="L496" s="16">
        <f t="shared" si="803"/>
        <v>-624.00373320000006</v>
      </c>
      <c r="M496" s="16">
        <f>M497+M498+M499+M500</f>
        <v>220.48957068300007</v>
      </c>
      <c r="N496" s="16">
        <f t="shared" ref="N496:P496" si="804">N497+N498+N499+N500</f>
        <v>581.60859186000005</v>
      </c>
      <c r="O496" s="16">
        <f t="shared" si="804"/>
        <v>-429.58068470000001</v>
      </c>
      <c r="P496" s="16">
        <f t="shared" si="804"/>
        <v>68.461663522999999</v>
      </c>
      <c r="Q496" s="64">
        <v>480</v>
      </c>
    </row>
    <row r="497" spans="1:17" ht="12.95" customHeight="1" x14ac:dyDescent="0.2">
      <c r="A497" s="62">
        <v>481</v>
      </c>
      <c r="B497" s="34" t="s">
        <v>268</v>
      </c>
      <c r="C497" s="18">
        <f t="shared" ref="C497:C499" si="805">D497+E497+F497+G497</f>
        <v>0</v>
      </c>
      <c r="D497" s="18">
        <v>0</v>
      </c>
      <c r="E497" s="18">
        <v>0</v>
      </c>
      <c r="F497" s="18">
        <v>0</v>
      </c>
      <c r="G497" s="18">
        <v>0</v>
      </c>
      <c r="H497" s="18">
        <f t="shared" ref="H497:H499" si="806">I497+J497+K497+L497</f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f t="shared" ref="M497:M499" si="807">N497+O497+P497</f>
        <v>0</v>
      </c>
      <c r="N497" s="18">
        <v>0</v>
      </c>
      <c r="O497" s="18">
        <v>0</v>
      </c>
      <c r="P497" s="18">
        <v>0</v>
      </c>
      <c r="Q497" s="64">
        <v>481</v>
      </c>
    </row>
    <row r="498" spans="1:17" ht="12.95" customHeight="1" x14ac:dyDescent="0.2">
      <c r="A498" s="62">
        <v>482</v>
      </c>
      <c r="B498" s="34" t="s">
        <v>269</v>
      </c>
      <c r="C498" s="18">
        <f t="shared" si="805"/>
        <v>-41.818379489999998</v>
      </c>
      <c r="D498" s="18">
        <v>46.057912309999999</v>
      </c>
      <c r="E498" s="18">
        <v>-32.51368463</v>
      </c>
      <c r="F498" s="18">
        <v>-19.554890889999999</v>
      </c>
      <c r="G498" s="18">
        <v>-35.807716280000001</v>
      </c>
      <c r="H498" s="18">
        <f t="shared" si="806"/>
        <v>-79.136081000000004</v>
      </c>
      <c r="I498" s="18">
        <v>-33.082801000000003</v>
      </c>
      <c r="J498" s="18">
        <v>-28.229220000000002</v>
      </c>
      <c r="K498" s="18">
        <v>1.1095139999999999</v>
      </c>
      <c r="L498" s="18">
        <v>-18.933574</v>
      </c>
      <c r="M498" s="18">
        <f t="shared" si="807"/>
        <v>89.434826513000004</v>
      </c>
      <c r="N498" s="18">
        <v>90.874475680000003</v>
      </c>
      <c r="O498" s="18">
        <v>-5.0064405199999999</v>
      </c>
      <c r="P498" s="18">
        <v>3.5667913530000002</v>
      </c>
      <c r="Q498" s="64">
        <v>482</v>
      </c>
    </row>
    <row r="499" spans="1:17" ht="12.95" customHeight="1" x14ac:dyDescent="0.2">
      <c r="A499" s="62">
        <v>483</v>
      </c>
      <c r="B499" s="34" t="s">
        <v>270</v>
      </c>
      <c r="C499" s="18">
        <f t="shared" si="805"/>
        <v>0</v>
      </c>
      <c r="D499" s="18">
        <v>0</v>
      </c>
      <c r="E499" s="18">
        <v>0</v>
      </c>
      <c r="F499" s="18">
        <v>0</v>
      </c>
      <c r="G499" s="18">
        <v>0</v>
      </c>
      <c r="H499" s="18">
        <f t="shared" si="806"/>
        <v>0</v>
      </c>
      <c r="I499" s="18">
        <v>0</v>
      </c>
      <c r="J499" s="18">
        <v>0</v>
      </c>
      <c r="K499" s="18">
        <v>0</v>
      </c>
      <c r="L499" s="18">
        <v>0</v>
      </c>
      <c r="M499" s="18">
        <f t="shared" si="807"/>
        <v>0</v>
      </c>
      <c r="N499" s="18">
        <v>0</v>
      </c>
      <c r="O499" s="18">
        <v>0</v>
      </c>
      <c r="P499" s="18">
        <v>0</v>
      </c>
      <c r="Q499" s="64">
        <v>483</v>
      </c>
    </row>
    <row r="500" spans="1:17" ht="13.15" customHeight="1" x14ac:dyDescent="0.2">
      <c r="A500" s="62">
        <v>484</v>
      </c>
      <c r="B500" s="34" t="s">
        <v>271</v>
      </c>
      <c r="C500" s="18">
        <f>C501+C502</f>
        <v>-134.21621073</v>
      </c>
      <c r="D500" s="14">
        <f t="shared" ref="D500:G500" si="808">D501+D502</f>
        <v>-114.69251959</v>
      </c>
      <c r="E500" s="14">
        <f t="shared" si="808"/>
        <v>137.64604324999999</v>
      </c>
      <c r="F500" s="14">
        <f t="shared" si="808"/>
        <v>-83.002919309999996</v>
      </c>
      <c r="G500" s="14">
        <f t="shared" si="808"/>
        <v>-74.166815079999992</v>
      </c>
      <c r="H500" s="18">
        <f>H501+H502</f>
        <v>-873.83961312000008</v>
      </c>
      <c r="I500" s="15">
        <f t="shared" ref="I500:L500" si="809">I501+I502</f>
        <v>-141.96233252000002</v>
      </c>
      <c r="J500" s="15">
        <f t="shared" si="809"/>
        <v>-69.453844169999996</v>
      </c>
      <c r="K500" s="15">
        <f t="shared" si="809"/>
        <v>-57.353277230000003</v>
      </c>
      <c r="L500" s="15">
        <f t="shared" si="809"/>
        <v>-605.07015920000003</v>
      </c>
      <c r="M500" s="18">
        <f>M501+M502</f>
        <v>131.05474417000005</v>
      </c>
      <c r="N500" s="15">
        <f t="shared" ref="N500:P500" si="810">N501+N502</f>
        <v>490.73411618000006</v>
      </c>
      <c r="O500" s="15">
        <f t="shared" si="810"/>
        <v>-424.57424417999999</v>
      </c>
      <c r="P500" s="15">
        <f t="shared" si="810"/>
        <v>64.894872169999999</v>
      </c>
      <c r="Q500" s="64">
        <v>484</v>
      </c>
    </row>
    <row r="501" spans="1:17" ht="12.95" customHeight="1" x14ac:dyDescent="0.2">
      <c r="A501" s="62">
        <v>485</v>
      </c>
      <c r="B501" s="35" t="s">
        <v>180</v>
      </c>
      <c r="C501" s="18">
        <f t="shared" ref="C501:C502" si="811">D501+E501+F501+G501</f>
        <v>-34.774360000000001</v>
      </c>
      <c r="D501" s="17">
        <v>-52.780633000000002</v>
      </c>
      <c r="E501" s="17">
        <v>4.9627039999999996</v>
      </c>
      <c r="F501" s="17">
        <v>9.3220000000000004E-3</v>
      </c>
      <c r="G501" s="17">
        <v>13.034247000000001</v>
      </c>
      <c r="H501" s="18">
        <f t="shared" ref="H501:H502" si="812">I501+J501+K501+L501</f>
        <v>1.8644000000000001E-2</v>
      </c>
      <c r="I501" s="18">
        <v>0</v>
      </c>
      <c r="J501" s="18">
        <v>0</v>
      </c>
      <c r="K501" s="18">
        <v>9.3220000000000004E-3</v>
      </c>
      <c r="L501" s="18">
        <v>9.3220000000000004E-3</v>
      </c>
      <c r="M501" s="18">
        <f t="shared" ref="M501:M502" si="813">N501+O501+P501</f>
        <v>0.74529100000000004</v>
      </c>
      <c r="N501" s="18">
        <v>0.74529100000000004</v>
      </c>
      <c r="O501" s="18">
        <v>0</v>
      </c>
      <c r="P501" s="18">
        <v>0</v>
      </c>
      <c r="Q501" s="64">
        <v>485</v>
      </c>
    </row>
    <row r="502" spans="1:17" ht="12.95" customHeight="1" x14ac:dyDescent="0.2">
      <c r="A502" s="62">
        <v>486</v>
      </c>
      <c r="B502" s="35" t="s">
        <v>181</v>
      </c>
      <c r="C502" s="18">
        <f t="shared" si="811"/>
        <v>-99.441850729999999</v>
      </c>
      <c r="D502" s="17">
        <v>-61.911886590000002</v>
      </c>
      <c r="E502" s="17">
        <v>132.68333924999999</v>
      </c>
      <c r="F502" s="17">
        <v>-83.012241309999993</v>
      </c>
      <c r="G502" s="17">
        <v>-87.20106208</v>
      </c>
      <c r="H502" s="18">
        <f t="shared" si="812"/>
        <v>-873.85825712000008</v>
      </c>
      <c r="I502" s="18">
        <v>-141.96233252000002</v>
      </c>
      <c r="J502" s="18">
        <v>-69.453844169999996</v>
      </c>
      <c r="K502" s="18">
        <v>-57.362599230000001</v>
      </c>
      <c r="L502" s="18">
        <v>-605.07948120000003</v>
      </c>
      <c r="M502" s="18">
        <f t="shared" si="813"/>
        <v>130.30945317000004</v>
      </c>
      <c r="N502" s="18">
        <v>489.98882518000005</v>
      </c>
      <c r="O502" s="18">
        <v>-424.57424417999999</v>
      </c>
      <c r="P502" s="18">
        <v>64.894872169999999</v>
      </c>
      <c r="Q502" s="64">
        <v>486</v>
      </c>
    </row>
    <row r="503" spans="1:17" ht="13.15" customHeight="1" x14ac:dyDescent="0.2">
      <c r="A503" s="62">
        <v>487</v>
      </c>
      <c r="B503" s="33" t="s">
        <v>272</v>
      </c>
      <c r="C503" s="18">
        <f t="shared" ref="C503:P503" si="814">C504+C513+C520</f>
        <v>-1602.1854167500001</v>
      </c>
      <c r="D503" s="18">
        <f t="shared" si="814"/>
        <v>-687.73245904999999</v>
      </c>
      <c r="E503" s="18">
        <f t="shared" si="814"/>
        <v>-403.37640998000029</v>
      </c>
      <c r="F503" s="18">
        <f t="shared" si="814"/>
        <v>546.85960903000012</v>
      </c>
      <c r="G503" s="18">
        <f t="shared" si="814"/>
        <v>-1057.93615675</v>
      </c>
      <c r="H503" s="18">
        <f t="shared" si="814"/>
        <v>-5131.8883447400003</v>
      </c>
      <c r="I503" s="18">
        <f t="shared" si="814"/>
        <v>-1108.07032598</v>
      </c>
      <c r="J503" s="18">
        <f t="shared" si="814"/>
        <v>-1601.4819818599999</v>
      </c>
      <c r="K503" s="18">
        <f t="shared" si="814"/>
        <v>-2171.43846308</v>
      </c>
      <c r="L503" s="18">
        <f t="shared" si="814"/>
        <v>-250.89757382000008</v>
      </c>
      <c r="M503" s="18">
        <f t="shared" si="814"/>
        <v>-858.76600416000019</v>
      </c>
      <c r="N503" s="18">
        <f t="shared" si="814"/>
        <v>-924.72795140000005</v>
      </c>
      <c r="O503" s="18">
        <f t="shared" si="814"/>
        <v>-74.37410251999998</v>
      </c>
      <c r="P503" s="18">
        <f t="shared" si="814"/>
        <v>140.33604975999998</v>
      </c>
      <c r="Q503" s="64">
        <v>487</v>
      </c>
    </row>
    <row r="504" spans="1:17" ht="13.15" customHeight="1" x14ac:dyDescent="0.2">
      <c r="A504" s="62">
        <v>488</v>
      </c>
      <c r="B504" s="34" t="s">
        <v>273</v>
      </c>
      <c r="C504" s="18">
        <f t="shared" ref="C504:P504" si="815">C505+C506+C507+C510</f>
        <v>-1158.6703419299999</v>
      </c>
      <c r="D504" s="18">
        <f t="shared" si="815"/>
        <v>-385.35144428000001</v>
      </c>
      <c r="E504" s="18">
        <f t="shared" si="815"/>
        <v>-334.96642197000028</v>
      </c>
      <c r="F504" s="18">
        <f t="shared" si="815"/>
        <v>739.05739577000008</v>
      </c>
      <c r="G504" s="18">
        <f t="shared" si="815"/>
        <v>-1177.4098714500001</v>
      </c>
      <c r="H504" s="18">
        <f t="shared" si="815"/>
        <v>-4998.3130038700001</v>
      </c>
      <c r="I504" s="18">
        <f t="shared" si="815"/>
        <v>-1170.0802936</v>
      </c>
      <c r="J504" s="18">
        <f t="shared" si="815"/>
        <v>-1521.25878384</v>
      </c>
      <c r="K504" s="18">
        <f t="shared" si="815"/>
        <v>-1973.5411878099999</v>
      </c>
      <c r="L504" s="18">
        <f t="shared" si="815"/>
        <v>-333.43273862000007</v>
      </c>
      <c r="M504" s="18">
        <f t="shared" si="815"/>
        <v>-949.55132995000019</v>
      </c>
      <c r="N504" s="18">
        <f t="shared" si="815"/>
        <v>-905.58270323000011</v>
      </c>
      <c r="O504" s="18">
        <f t="shared" si="815"/>
        <v>-69.68230582999999</v>
      </c>
      <c r="P504" s="18">
        <f t="shared" si="815"/>
        <v>25.713679109999973</v>
      </c>
      <c r="Q504" s="64">
        <v>488</v>
      </c>
    </row>
    <row r="505" spans="1:17" ht="12.95" customHeight="1" x14ac:dyDescent="0.2">
      <c r="A505" s="62">
        <v>489</v>
      </c>
      <c r="B505" s="36" t="s">
        <v>274</v>
      </c>
      <c r="C505" s="18">
        <f t="shared" ref="C505:C506" si="816">D505+E505+F505+G505</f>
        <v>0</v>
      </c>
      <c r="D505" s="18">
        <v>0</v>
      </c>
      <c r="E505" s="18">
        <v>0</v>
      </c>
      <c r="F505" s="18">
        <v>0</v>
      </c>
      <c r="G505" s="18">
        <v>0</v>
      </c>
      <c r="H505" s="18">
        <f t="shared" ref="H505:H506" si="817">I505+J505+K505+L505</f>
        <v>0</v>
      </c>
      <c r="I505" s="18">
        <v>0</v>
      </c>
      <c r="J505" s="18">
        <v>0</v>
      </c>
      <c r="K505" s="18">
        <v>0</v>
      </c>
      <c r="L505" s="18">
        <v>0</v>
      </c>
      <c r="M505" s="18">
        <f t="shared" ref="M505:M506" si="818">N505+O505+P505</f>
        <v>0</v>
      </c>
      <c r="N505" s="18">
        <v>0</v>
      </c>
      <c r="O505" s="18">
        <v>0</v>
      </c>
      <c r="P505" s="18">
        <v>0</v>
      </c>
      <c r="Q505" s="64">
        <v>489</v>
      </c>
    </row>
    <row r="506" spans="1:17" ht="12.95" customHeight="1" x14ac:dyDescent="0.2">
      <c r="A506" s="62">
        <v>490</v>
      </c>
      <c r="B506" s="36" t="s">
        <v>275</v>
      </c>
      <c r="C506" s="18">
        <f t="shared" si="816"/>
        <v>73.807248489999992</v>
      </c>
      <c r="D506" s="18">
        <v>-60.46874631</v>
      </c>
      <c r="E506" s="18">
        <v>-11.10890515</v>
      </c>
      <c r="F506" s="18">
        <v>122.37787066999999</v>
      </c>
      <c r="G506" s="18">
        <v>23.007029280000001</v>
      </c>
      <c r="H506" s="18">
        <f t="shared" si="817"/>
        <v>13.004804880000002</v>
      </c>
      <c r="I506" s="18">
        <v>7.6423227100000002</v>
      </c>
      <c r="J506" s="18">
        <v>44.909151059999999</v>
      </c>
      <c r="K506" s="18">
        <v>-36.52362677</v>
      </c>
      <c r="L506" s="18">
        <v>-3.0230421199999999</v>
      </c>
      <c r="M506" s="18">
        <f t="shared" si="818"/>
        <v>7.0800855000000027</v>
      </c>
      <c r="N506" s="18">
        <v>-22.886905339999998</v>
      </c>
      <c r="O506" s="18">
        <v>-5.9397449499999997</v>
      </c>
      <c r="P506" s="18">
        <v>35.906735789999999</v>
      </c>
      <c r="Q506" s="64">
        <v>490</v>
      </c>
    </row>
    <row r="507" spans="1:17" ht="13.15" customHeight="1" x14ac:dyDescent="0.2">
      <c r="A507" s="62">
        <v>491</v>
      </c>
      <c r="B507" s="36" t="s">
        <v>276</v>
      </c>
      <c r="C507" s="18">
        <f t="shared" ref="C507:P507" si="819">C508+C509</f>
        <v>-1029.2433715099999</v>
      </c>
      <c r="D507" s="18">
        <f t="shared" si="819"/>
        <v>647.79079351999997</v>
      </c>
      <c r="E507" s="18">
        <f t="shared" si="819"/>
        <v>-1073.9619107999999</v>
      </c>
      <c r="F507" s="18">
        <f t="shared" si="819"/>
        <v>57.918886700000002</v>
      </c>
      <c r="G507" s="18">
        <f t="shared" si="819"/>
        <v>-660.99114093000003</v>
      </c>
      <c r="H507" s="18">
        <f t="shared" si="819"/>
        <v>-2904.1578540099999</v>
      </c>
      <c r="I507" s="18">
        <f t="shared" si="819"/>
        <v>-209.01063205000003</v>
      </c>
      <c r="J507" s="18">
        <f t="shared" si="819"/>
        <v>-827.54753616999994</v>
      </c>
      <c r="K507" s="18">
        <f t="shared" si="819"/>
        <v>-1184.5778607900002</v>
      </c>
      <c r="L507" s="18">
        <f t="shared" si="819"/>
        <v>-683.02182500000004</v>
      </c>
      <c r="M507" s="18">
        <f t="shared" si="819"/>
        <v>-432.47365227</v>
      </c>
      <c r="N507" s="18">
        <f t="shared" si="819"/>
        <v>-482.41124170000001</v>
      </c>
      <c r="O507" s="18">
        <f t="shared" si="819"/>
        <v>-15.31603303</v>
      </c>
      <c r="P507" s="18">
        <f t="shared" si="819"/>
        <v>65.253622460000003</v>
      </c>
      <c r="Q507" s="64">
        <v>491</v>
      </c>
    </row>
    <row r="508" spans="1:17" ht="12.95" customHeight="1" x14ac:dyDescent="0.2">
      <c r="A508" s="62">
        <v>492</v>
      </c>
      <c r="B508" s="40" t="s">
        <v>178</v>
      </c>
      <c r="C508" s="18">
        <f t="shared" ref="C508:C509" si="820">D508+E508+F508+G508</f>
        <v>-1140.2869774999999</v>
      </c>
      <c r="D508" s="17">
        <v>622.07411127</v>
      </c>
      <c r="E508" s="17">
        <v>-1134.63188135</v>
      </c>
      <c r="F508" s="17">
        <v>26.632357859999999</v>
      </c>
      <c r="G508" s="17">
        <v>-654.36156528000004</v>
      </c>
      <c r="H508" s="18">
        <f t="shared" ref="H508:H509" si="821">I508+J508+K508+L508</f>
        <v>-1732.5112132999998</v>
      </c>
      <c r="I508" s="17">
        <v>-537.16517848000001</v>
      </c>
      <c r="J508" s="17">
        <v>-496.04787262999997</v>
      </c>
      <c r="K508" s="17">
        <v>-174.87137949999999</v>
      </c>
      <c r="L508" s="17">
        <v>-524.42678268999998</v>
      </c>
      <c r="M508" s="18">
        <f t="shared" ref="M508:M509" si="822">N508+O508+P508</f>
        <v>-516.30322002000003</v>
      </c>
      <c r="N508" s="17">
        <v>-383.99011845000001</v>
      </c>
      <c r="O508" s="17">
        <v>-76.676207779999999</v>
      </c>
      <c r="P508" s="17">
        <v>-55.636893790000002</v>
      </c>
      <c r="Q508" s="64">
        <v>492</v>
      </c>
    </row>
    <row r="509" spans="1:17" ht="12.95" customHeight="1" x14ac:dyDescent="0.2">
      <c r="A509" s="62">
        <v>493</v>
      </c>
      <c r="B509" s="40" t="s">
        <v>179</v>
      </c>
      <c r="C509" s="18">
        <f t="shared" si="820"/>
        <v>111.04360599</v>
      </c>
      <c r="D509" s="18">
        <v>25.716682250000002</v>
      </c>
      <c r="E509" s="18">
        <v>60.669970550000002</v>
      </c>
      <c r="F509" s="18">
        <v>31.286528839999999</v>
      </c>
      <c r="G509" s="18">
        <v>-6.6295756499999996</v>
      </c>
      <c r="H509" s="18">
        <f t="shared" si="821"/>
        <v>-1171.6466407100002</v>
      </c>
      <c r="I509" s="15">
        <v>328.15454642999998</v>
      </c>
      <c r="J509" s="15">
        <v>-331.49966353999997</v>
      </c>
      <c r="K509" s="15">
        <v>-1009.7064812900001</v>
      </c>
      <c r="L509" s="15">
        <v>-158.59504231</v>
      </c>
      <c r="M509" s="18">
        <f t="shared" si="822"/>
        <v>83.82956775000001</v>
      </c>
      <c r="N509" s="15">
        <v>-98.421123249999994</v>
      </c>
      <c r="O509" s="15">
        <v>61.360174749999999</v>
      </c>
      <c r="P509" s="15">
        <v>120.89051625</v>
      </c>
      <c r="Q509" s="64">
        <v>493</v>
      </c>
    </row>
    <row r="510" spans="1:17" ht="13.15" customHeight="1" x14ac:dyDescent="0.2">
      <c r="A510" s="62">
        <v>494</v>
      </c>
      <c r="B510" s="36" t="s">
        <v>283</v>
      </c>
      <c r="C510" s="18">
        <f>C511+C512</f>
        <v>-203.23421891000018</v>
      </c>
      <c r="D510" s="14">
        <f t="shared" ref="D510:G510" si="823">D511+D512</f>
        <v>-972.67349148999995</v>
      </c>
      <c r="E510" s="14">
        <f t="shared" si="823"/>
        <v>750.10439397999971</v>
      </c>
      <c r="F510" s="14">
        <f t="shared" si="823"/>
        <v>558.76063840000006</v>
      </c>
      <c r="G510" s="14">
        <f t="shared" si="823"/>
        <v>-539.42575979999992</v>
      </c>
      <c r="H510" s="18">
        <f>H511+H512</f>
        <v>-2107.1599547400001</v>
      </c>
      <c r="I510" s="15">
        <f t="shared" ref="I510:L510" si="824">I511+I512</f>
        <v>-968.71198426000001</v>
      </c>
      <c r="J510" s="15">
        <f t="shared" si="824"/>
        <v>-738.62039873000015</v>
      </c>
      <c r="K510" s="15">
        <f t="shared" si="824"/>
        <v>-752.43970024999987</v>
      </c>
      <c r="L510" s="15">
        <f t="shared" si="824"/>
        <v>352.61212849999998</v>
      </c>
      <c r="M510" s="18">
        <f>M511+M512</f>
        <v>-524.15776318000019</v>
      </c>
      <c r="N510" s="15">
        <f t="shared" ref="N510:P510" si="825">N511+N512</f>
        <v>-400.28455619000005</v>
      </c>
      <c r="O510" s="15">
        <f t="shared" si="825"/>
        <v>-48.426527849999999</v>
      </c>
      <c r="P510" s="15">
        <f t="shared" si="825"/>
        <v>-75.446679140000029</v>
      </c>
      <c r="Q510" s="64">
        <v>494</v>
      </c>
    </row>
    <row r="511" spans="1:17" ht="12.95" customHeight="1" x14ac:dyDescent="0.2">
      <c r="A511" s="62">
        <v>495</v>
      </c>
      <c r="B511" s="40" t="s">
        <v>180</v>
      </c>
      <c r="C511" s="18">
        <f t="shared" ref="C511:C512" si="826">D511+E511+F511+G511</f>
        <v>3.1745400000000004</v>
      </c>
      <c r="D511" s="14">
        <v>-1.0860259999999999</v>
      </c>
      <c r="E511" s="14">
        <v>0.26468599999999998</v>
      </c>
      <c r="F511" s="14">
        <v>2.0479400000000001</v>
      </c>
      <c r="G511" s="14">
        <v>1.94794</v>
      </c>
      <c r="H511" s="18">
        <f t="shared" ref="H511:H512" si="827">I511+J511+K511+L511</f>
        <v>0</v>
      </c>
      <c r="I511" s="15">
        <v>0</v>
      </c>
      <c r="J511" s="15">
        <v>-0.88134000000000001</v>
      </c>
      <c r="K511" s="15">
        <v>6.0634E-2</v>
      </c>
      <c r="L511" s="15">
        <v>0.82070600000000005</v>
      </c>
      <c r="M511" s="18">
        <f t="shared" ref="M511:M512" si="828">N511+O511+P511</f>
        <v>7.8828469999999999</v>
      </c>
      <c r="N511" s="15">
        <v>7.8828469999999999</v>
      </c>
      <c r="O511" s="15">
        <v>0</v>
      </c>
      <c r="P511" s="15">
        <v>0</v>
      </c>
      <c r="Q511" s="64">
        <v>495</v>
      </c>
    </row>
    <row r="512" spans="1:17" ht="12.95" customHeight="1" x14ac:dyDescent="0.2">
      <c r="A512" s="62">
        <v>496</v>
      </c>
      <c r="B512" s="40" t="s">
        <v>181</v>
      </c>
      <c r="C512" s="18">
        <f t="shared" si="826"/>
        <v>-206.40875891000019</v>
      </c>
      <c r="D512" s="14">
        <v>-971.58746549</v>
      </c>
      <c r="E512" s="14">
        <v>749.83970797999973</v>
      </c>
      <c r="F512" s="14">
        <v>556.71269840000002</v>
      </c>
      <c r="G512" s="14">
        <v>-541.37369979999994</v>
      </c>
      <c r="H512" s="18">
        <f t="shared" si="827"/>
        <v>-2107.1599547400001</v>
      </c>
      <c r="I512" s="15">
        <v>-968.71198426000001</v>
      </c>
      <c r="J512" s="15">
        <v>-737.73905873000012</v>
      </c>
      <c r="K512" s="15">
        <v>-752.50033424999992</v>
      </c>
      <c r="L512" s="15">
        <v>351.79142250000001</v>
      </c>
      <c r="M512" s="18">
        <f t="shared" si="828"/>
        <v>-532.04061018000016</v>
      </c>
      <c r="N512" s="15">
        <v>-408.16740319000007</v>
      </c>
      <c r="O512" s="15">
        <v>-48.426527849999999</v>
      </c>
      <c r="P512" s="15">
        <v>-75.446679140000029</v>
      </c>
      <c r="Q512" s="64">
        <v>496</v>
      </c>
    </row>
    <row r="513" spans="1:17" ht="13.15" customHeight="1" x14ac:dyDescent="0.2">
      <c r="A513" s="62">
        <v>497</v>
      </c>
      <c r="B513" s="34" t="s">
        <v>278</v>
      </c>
      <c r="C513" s="18">
        <f>C514+C515+C516+C519</f>
        <v>-386.15203252000003</v>
      </c>
      <c r="D513" s="18">
        <f t="shared" ref="D513:G513" si="829">D514+D515+D516+D519</f>
        <v>-231.74150445000004</v>
      </c>
      <c r="E513" s="18">
        <f t="shared" si="829"/>
        <v>-88.225965209999998</v>
      </c>
      <c r="F513" s="18">
        <f t="shared" si="829"/>
        <v>-191.35837053000003</v>
      </c>
      <c r="G513" s="18">
        <f t="shared" si="829"/>
        <v>125.17380767000004</v>
      </c>
      <c r="H513" s="18">
        <f>H514+H515+H516+H519</f>
        <v>-117.66225854000001</v>
      </c>
      <c r="I513" s="18">
        <f t="shared" ref="I513:L513" si="830">I514+I515+I516+I519</f>
        <v>81.968133980000005</v>
      </c>
      <c r="J513" s="18">
        <f t="shared" si="830"/>
        <v>-42.732971309999996</v>
      </c>
      <c r="K513" s="18">
        <f t="shared" si="830"/>
        <v>-197.01182057</v>
      </c>
      <c r="L513" s="18">
        <f t="shared" si="830"/>
        <v>40.11439936</v>
      </c>
      <c r="M513" s="18">
        <f>M514+M515+M516+M519</f>
        <v>126.5987495</v>
      </c>
      <c r="N513" s="18">
        <f t="shared" ref="N513:P513" si="831">N514+N515+N516+N519</f>
        <v>6.0195764099999991</v>
      </c>
      <c r="O513" s="18">
        <f t="shared" si="831"/>
        <v>-0.87204176999999916</v>
      </c>
      <c r="P513" s="18">
        <f t="shared" si="831"/>
        <v>121.45121486000001</v>
      </c>
      <c r="Q513" s="64">
        <v>497</v>
      </c>
    </row>
    <row r="514" spans="1:17" ht="12.95" customHeight="1" x14ac:dyDescent="0.2">
      <c r="A514" s="62">
        <v>498</v>
      </c>
      <c r="B514" s="36" t="s">
        <v>279</v>
      </c>
      <c r="C514" s="18">
        <f t="shared" ref="C514:C515" si="832">D514+E514+F514+G514</f>
        <v>0</v>
      </c>
      <c r="D514" s="18">
        <v>0</v>
      </c>
      <c r="E514" s="18">
        <v>0</v>
      </c>
      <c r="F514" s="18">
        <v>0</v>
      </c>
      <c r="G514" s="18">
        <v>0</v>
      </c>
      <c r="H514" s="18">
        <f t="shared" ref="H514:H515" si="833">I514+J514+K514+L514</f>
        <v>0</v>
      </c>
      <c r="I514" s="18">
        <v>0</v>
      </c>
      <c r="J514" s="18">
        <v>0</v>
      </c>
      <c r="K514" s="18">
        <v>0</v>
      </c>
      <c r="L514" s="18">
        <v>0</v>
      </c>
      <c r="M514" s="18">
        <f t="shared" ref="M514:M515" si="834">N514+O514+P514</f>
        <v>0</v>
      </c>
      <c r="N514" s="18">
        <v>0</v>
      </c>
      <c r="O514" s="18">
        <v>0</v>
      </c>
      <c r="P514" s="18">
        <v>0</v>
      </c>
      <c r="Q514" s="64">
        <v>498</v>
      </c>
    </row>
    <row r="515" spans="1:17" ht="12.95" customHeight="1" x14ac:dyDescent="0.2">
      <c r="A515" s="62">
        <v>499</v>
      </c>
      <c r="B515" s="36" t="s">
        <v>280</v>
      </c>
      <c r="C515" s="18">
        <f t="shared" si="832"/>
        <v>0</v>
      </c>
      <c r="D515" s="18">
        <v>0</v>
      </c>
      <c r="E515" s="18">
        <v>0</v>
      </c>
      <c r="F515" s="18">
        <v>0</v>
      </c>
      <c r="G515" s="18">
        <v>0</v>
      </c>
      <c r="H515" s="18">
        <f t="shared" si="833"/>
        <v>0</v>
      </c>
      <c r="I515" s="18">
        <v>0</v>
      </c>
      <c r="J515" s="18">
        <v>0</v>
      </c>
      <c r="K515" s="18">
        <v>0</v>
      </c>
      <c r="L515" s="18">
        <v>0</v>
      </c>
      <c r="M515" s="18">
        <f t="shared" si="834"/>
        <v>0</v>
      </c>
      <c r="N515" s="18">
        <v>0</v>
      </c>
      <c r="O515" s="18">
        <v>0</v>
      </c>
      <c r="P515" s="18">
        <v>0</v>
      </c>
      <c r="Q515" s="64">
        <v>499</v>
      </c>
    </row>
    <row r="516" spans="1:17" ht="13.15" customHeight="1" x14ac:dyDescent="0.2">
      <c r="A516" s="62">
        <v>500</v>
      </c>
      <c r="B516" s="36" t="s">
        <v>281</v>
      </c>
      <c r="C516" s="18">
        <f>C517+C518</f>
        <v>-437.50283968000002</v>
      </c>
      <c r="D516" s="14">
        <f t="shared" ref="D516:G516" si="835">D517+D518</f>
        <v>-219.03883785000002</v>
      </c>
      <c r="E516" s="14">
        <f t="shared" si="835"/>
        <v>-139.1284106</v>
      </c>
      <c r="F516" s="14">
        <f t="shared" si="835"/>
        <v>-185.88936481000002</v>
      </c>
      <c r="G516" s="14">
        <f t="shared" si="835"/>
        <v>106.55377358000004</v>
      </c>
      <c r="H516" s="18">
        <f>H517+H518</f>
        <v>-37.773335040000006</v>
      </c>
      <c r="I516" s="15">
        <f t="shared" ref="I516:L516" si="836">I517+I518</f>
        <v>65.084336780000001</v>
      </c>
      <c r="J516" s="15">
        <f t="shared" si="836"/>
        <v>29.87174813</v>
      </c>
      <c r="K516" s="15">
        <f t="shared" si="836"/>
        <v>-215.09752753000001</v>
      </c>
      <c r="L516" s="15">
        <f t="shared" si="836"/>
        <v>82.36810758</v>
      </c>
      <c r="M516" s="18">
        <f>M517+M518</f>
        <v>139.05879830999999</v>
      </c>
      <c r="N516" s="15">
        <f t="shared" ref="N516:P516" si="837">N517+N518</f>
        <v>51.957429939999997</v>
      </c>
      <c r="O516" s="15">
        <f t="shared" si="837"/>
        <v>-3.5672177699999992</v>
      </c>
      <c r="P516" s="15">
        <f t="shared" si="837"/>
        <v>90.668586140000002</v>
      </c>
      <c r="Q516" s="64">
        <v>500</v>
      </c>
    </row>
    <row r="517" spans="1:17" ht="12.95" customHeight="1" x14ac:dyDescent="0.2">
      <c r="A517" s="62">
        <v>501</v>
      </c>
      <c r="B517" s="40" t="s">
        <v>178</v>
      </c>
      <c r="C517" s="18">
        <f t="shared" ref="C517:C519" si="838">D517+E517+F517+G517</f>
        <v>-317.87611953999999</v>
      </c>
      <c r="D517" s="18">
        <v>-207.82164197</v>
      </c>
      <c r="E517" s="18">
        <v>-24.36503952</v>
      </c>
      <c r="F517" s="18">
        <v>-105.61392379</v>
      </c>
      <c r="G517" s="18">
        <v>19.924485740000033</v>
      </c>
      <c r="H517" s="18">
        <f t="shared" ref="H517:H519" si="839">I517+J517+K517+L517</f>
        <v>61.875794850000005</v>
      </c>
      <c r="I517" s="18">
        <v>66.165455600000001</v>
      </c>
      <c r="J517" s="18">
        <v>-0.28483955</v>
      </c>
      <c r="K517" s="18">
        <v>-32.314210529999997</v>
      </c>
      <c r="L517" s="18">
        <v>28.309389329999998</v>
      </c>
      <c r="M517" s="18">
        <f t="shared" ref="M517:M519" si="840">N517+O517+P517</f>
        <v>44.312424419999999</v>
      </c>
      <c r="N517" s="18">
        <v>21.605150680000001</v>
      </c>
      <c r="O517" s="18">
        <v>11.59571663</v>
      </c>
      <c r="P517" s="18">
        <v>11.11155711</v>
      </c>
      <c r="Q517" s="64">
        <v>501</v>
      </c>
    </row>
    <row r="518" spans="1:17" ht="12.95" customHeight="1" x14ac:dyDescent="0.2">
      <c r="A518" s="62">
        <v>502</v>
      </c>
      <c r="B518" s="40" t="s">
        <v>179</v>
      </c>
      <c r="C518" s="18">
        <f t="shared" si="838"/>
        <v>-119.62672014000002</v>
      </c>
      <c r="D518" s="18">
        <v>-11.217195880000014</v>
      </c>
      <c r="E518" s="18">
        <v>-114.76337108</v>
      </c>
      <c r="F518" s="18">
        <v>-80.275441020000002</v>
      </c>
      <c r="G518" s="18">
        <v>86.629287840000003</v>
      </c>
      <c r="H518" s="18">
        <f t="shared" si="839"/>
        <v>-99.649129890000012</v>
      </c>
      <c r="I518" s="18">
        <v>-1.0811188199999999</v>
      </c>
      <c r="J518" s="18">
        <v>30.156587680000001</v>
      </c>
      <c r="K518" s="18">
        <v>-182.78331700000001</v>
      </c>
      <c r="L518" s="18">
        <v>54.058718249999998</v>
      </c>
      <c r="M518" s="18">
        <f t="shared" si="840"/>
        <v>94.746373890000001</v>
      </c>
      <c r="N518" s="18">
        <v>30.35227926</v>
      </c>
      <c r="O518" s="18">
        <v>-15.162934399999999</v>
      </c>
      <c r="P518" s="18">
        <v>79.557029029999995</v>
      </c>
      <c r="Q518" s="64">
        <v>502</v>
      </c>
    </row>
    <row r="519" spans="1:17" ht="12.95" customHeight="1" x14ac:dyDescent="0.2">
      <c r="A519" s="62">
        <v>503</v>
      </c>
      <c r="B519" s="36" t="s">
        <v>282</v>
      </c>
      <c r="C519" s="18">
        <f t="shared" si="838"/>
        <v>51.350807160000002</v>
      </c>
      <c r="D519" s="18">
        <v>-12.702666600000001</v>
      </c>
      <c r="E519" s="18">
        <v>50.902445389999997</v>
      </c>
      <c r="F519" s="18">
        <v>-5.4690057200000002</v>
      </c>
      <c r="G519" s="18">
        <v>18.620034090000001</v>
      </c>
      <c r="H519" s="18">
        <f t="shared" si="839"/>
        <v>-79.888923500000004</v>
      </c>
      <c r="I519" s="18">
        <v>16.8837972</v>
      </c>
      <c r="J519" s="18">
        <v>-72.604719439999997</v>
      </c>
      <c r="K519" s="18">
        <v>18.08570696</v>
      </c>
      <c r="L519" s="18">
        <v>-42.25370822</v>
      </c>
      <c r="M519" s="18">
        <f t="shared" si="840"/>
        <v>-12.460048809999993</v>
      </c>
      <c r="N519" s="18">
        <v>-45.937853529999998</v>
      </c>
      <c r="O519" s="18">
        <v>2.695176</v>
      </c>
      <c r="P519" s="18">
        <v>30.782628720000002</v>
      </c>
      <c r="Q519" s="64">
        <v>503</v>
      </c>
    </row>
    <row r="520" spans="1:17" ht="13.15" customHeight="1" x14ac:dyDescent="0.2">
      <c r="A520" s="62">
        <v>504</v>
      </c>
      <c r="B520" s="34" t="s">
        <v>284</v>
      </c>
      <c r="C520" s="18">
        <f>C521+C522+C523+C526</f>
        <v>-57.363042300000004</v>
      </c>
      <c r="D520" s="18">
        <f t="shared" ref="D520:G520" si="841">D521+D522+D523+D526</f>
        <v>-70.639510319999999</v>
      </c>
      <c r="E520" s="18">
        <f t="shared" si="841"/>
        <v>19.815977200000003</v>
      </c>
      <c r="F520" s="18">
        <f t="shared" si="841"/>
        <v>-0.83941621</v>
      </c>
      <c r="G520" s="18">
        <f t="shared" si="841"/>
        <v>-5.7000929700000027</v>
      </c>
      <c r="H520" s="18">
        <f>H521+H522+H523+H526</f>
        <v>-15.91308233</v>
      </c>
      <c r="I520" s="18">
        <f t="shared" ref="I520:L520" si="842">I521+I522+I523+I526</f>
        <v>-19.95816636</v>
      </c>
      <c r="J520" s="18">
        <f t="shared" si="842"/>
        <v>-37.490226710000002</v>
      </c>
      <c r="K520" s="18">
        <f t="shared" si="842"/>
        <v>-0.88545470000000126</v>
      </c>
      <c r="L520" s="18">
        <f t="shared" si="842"/>
        <v>42.420765439999997</v>
      </c>
      <c r="M520" s="18">
        <f>M521+M522+M523+M526</f>
        <v>-35.813423709999995</v>
      </c>
      <c r="N520" s="18">
        <f t="shared" ref="N520:P520" si="843">N521+N522+N523+N526</f>
        <v>-25.164824580000001</v>
      </c>
      <c r="O520" s="18">
        <f t="shared" si="843"/>
        <v>-3.8197549199999994</v>
      </c>
      <c r="P520" s="18">
        <f t="shared" si="843"/>
        <v>-6.8288442100000104</v>
      </c>
      <c r="Q520" s="64">
        <v>504</v>
      </c>
    </row>
    <row r="521" spans="1:17" ht="12.95" customHeight="1" x14ac:dyDescent="0.2">
      <c r="A521" s="62">
        <v>505</v>
      </c>
      <c r="B521" s="36" t="s">
        <v>285</v>
      </c>
      <c r="C521" s="18">
        <f t="shared" ref="C521:C522" si="844">D521+E521+F521+G521</f>
        <v>0</v>
      </c>
      <c r="D521" s="18">
        <v>0</v>
      </c>
      <c r="E521" s="18">
        <v>0</v>
      </c>
      <c r="F521" s="18">
        <v>0</v>
      </c>
      <c r="G521" s="18">
        <v>0</v>
      </c>
      <c r="H521" s="18">
        <f t="shared" ref="H521:H522" si="845">I521+J521+K521+L521</f>
        <v>0</v>
      </c>
      <c r="I521" s="18">
        <v>0</v>
      </c>
      <c r="J521" s="18">
        <v>0</v>
      </c>
      <c r="K521" s="18">
        <v>0</v>
      </c>
      <c r="L521" s="18">
        <v>0</v>
      </c>
      <c r="M521" s="18">
        <f t="shared" ref="M521:M522" si="846">N521+O521+P521</f>
        <v>0</v>
      </c>
      <c r="N521" s="18">
        <v>0</v>
      </c>
      <c r="O521" s="18">
        <v>0</v>
      </c>
      <c r="P521" s="18">
        <v>0</v>
      </c>
      <c r="Q521" s="64">
        <v>505</v>
      </c>
    </row>
    <row r="522" spans="1:17" ht="12.95" customHeight="1" x14ac:dyDescent="0.2">
      <c r="A522" s="62">
        <v>506</v>
      </c>
      <c r="B522" s="36" t="s">
        <v>286</v>
      </c>
      <c r="C522" s="18">
        <f t="shared" si="844"/>
        <v>0.40015000000000001</v>
      </c>
      <c r="D522" s="18">
        <v>-11.857074000000001</v>
      </c>
      <c r="E522" s="18">
        <v>10.483546</v>
      </c>
      <c r="F522" s="18">
        <v>-2.2213479999999999</v>
      </c>
      <c r="G522" s="18">
        <v>3.9950260000000002</v>
      </c>
      <c r="H522" s="18">
        <f t="shared" si="845"/>
        <v>-1.1729299999999991</v>
      </c>
      <c r="I522" s="18">
        <v>-11.707882</v>
      </c>
      <c r="J522" s="18">
        <v>3.5369079999999999</v>
      </c>
      <c r="K522" s="18">
        <v>2.2627259999999998</v>
      </c>
      <c r="L522" s="18">
        <v>4.7353180000000004</v>
      </c>
      <c r="M522" s="18">
        <f t="shared" si="846"/>
        <v>-11.528271669999999</v>
      </c>
      <c r="N522" s="18">
        <v>-6.1166529599999997</v>
      </c>
      <c r="O522" s="18">
        <v>-0.60922001999999953</v>
      </c>
      <c r="P522" s="18">
        <v>-4.8023986900000004</v>
      </c>
      <c r="Q522" s="64">
        <v>506</v>
      </c>
    </row>
    <row r="523" spans="1:17" ht="13.15" customHeight="1" x14ac:dyDescent="0.2">
      <c r="A523" s="62">
        <v>507</v>
      </c>
      <c r="B523" s="36" t="s">
        <v>287</v>
      </c>
      <c r="C523" s="18">
        <f>C524+C525</f>
        <v>-57.763192300000007</v>
      </c>
      <c r="D523" s="14">
        <f t="shared" ref="D523:G523" si="847">D524+D525</f>
        <v>-58.782436320000002</v>
      </c>
      <c r="E523" s="14">
        <f t="shared" si="847"/>
        <v>9.332431200000002</v>
      </c>
      <c r="F523" s="14">
        <f t="shared" si="847"/>
        <v>1.3819317899999999</v>
      </c>
      <c r="G523" s="14">
        <f t="shared" si="847"/>
        <v>-9.6951189700000029</v>
      </c>
      <c r="H523" s="18">
        <f>H524+H525</f>
        <v>-14.740152330000001</v>
      </c>
      <c r="I523" s="15">
        <f t="shared" ref="I523:L523" si="848">I524+I525</f>
        <v>-8.2502843599999984</v>
      </c>
      <c r="J523" s="15">
        <f t="shared" si="848"/>
        <v>-41.027134709999999</v>
      </c>
      <c r="K523" s="15">
        <f t="shared" si="848"/>
        <v>-3.1481807000000011</v>
      </c>
      <c r="L523" s="15">
        <f t="shared" si="848"/>
        <v>37.685447439999997</v>
      </c>
      <c r="M523" s="18">
        <f>M524+M525</f>
        <v>-24.28515204</v>
      </c>
      <c r="N523" s="15">
        <f t="shared" ref="N523:P523" si="849">N524+N525</f>
        <v>-19.048171620000002</v>
      </c>
      <c r="O523" s="15">
        <f t="shared" si="849"/>
        <v>-3.2105348999999999</v>
      </c>
      <c r="P523" s="15">
        <f t="shared" si="849"/>
        <v>-2.02644552000001</v>
      </c>
      <c r="Q523" s="64">
        <v>507</v>
      </c>
    </row>
    <row r="524" spans="1:17" ht="12.95" customHeight="1" x14ac:dyDescent="0.2">
      <c r="A524" s="62">
        <v>508</v>
      </c>
      <c r="B524" s="40" t="s">
        <v>178</v>
      </c>
      <c r="C524" s="18">
        <f t="shared" ref="C524:C526" si="850">D524+E524+F524+G524</f>
        <v>-41.577250370000002</v>
      </c>
      <c r="D524" s="18">
        <v>-35.496491769999999</v>
      </c>
      <c r="E524" s="18">
        <v>8.6958471800000012</v>
      </c>
      <c r="F524" s="18">
        <v>1.12084579</v>
      </c>
      <c r="G524" s="18">
        <v>-15.897451570000001</v>
      </c>
      <c r="H524" s="18">
        <f t="shared" ref="H524:H526" si="851">I524+J524+K524+L524</f>
        <v>28.467487130000002</v>
      </c>
      <c r="I524" s="15">
        <v>12.72199303</v>
      </c>
      <c r="J524" s="15">
        <v>1.8998476000000002</v>
      </c>
      <c r="K524" s="15">
        <v>8.4630218799999994</v>
      </c>
      <c r="L524" s="15">
        <v>5.3826246199999996</v>
      </c>
      <c r="M524" s="18">
        <f t="shared" ref="M524:M526" si="852">N524+O524+P524</f>
        <v>-80.889292519999998</v>
      </c>
      <c r="N524" s="15">
        <v>-37.634586040000002</v>
      </c>
      <c r="O524" s="15">
        <v>-3.0873698899999997</v>
      </c>
      <c r="P524" s="15">
        <v>-40.167336590000005</v>
      </c>
      <c r="Q524" s="64">
        <v>508</v>
      </c>
    </row>
    <row r="525" spans="1:17" ht="12.95" customHeight="1" x14ac:dyDescent="0.2">
      <c r="A525" s="62">
        <v>509</v>
      </c>
      <c r="B525" s="40" t="s">
        <v>179</v>
      </c>
      <c r="C525" s="18">
        <f t="shared" si="850"/>
        <v>-16.185941930000006</v>
      </c>
      <c r="D525" s="18">
        <v>-23.285944550000004</v>
      </c>
      <c r="E525" s="18">
        <v>0.63658402000000003</v>
      </c>
      <c r="F525" s="18">
        <v>0.26108599999999998</v>
      </c>
      <c r="G525" s="18">
        <v>6.2023325999999992</v>
      </c>
      <c r="H525" s="18">
        <f t="shared" si="851"/>
        <v>-43.207639460000003</v>
      </c>
      <c r="I525" s="15">
        <v>-20.972277389999999</v>
      </c>
      <c r="J525" s="15">
        <v>-42.92698231</v>
      </c>
      <c r="K525" s="15">
        <v>-11.61120258</v>
      </c>
      <c r="L525" s="15">
        <v>32.302822819999996</v>
      </c>
      <c r="M525" s="18">
        <f t="shared" si="852"/>
        <v>56.604140479999998</v>
      </c>
      <c r="N525" s="15">
        <v>18.586414420000001</v>
      </c>
      <c r="O525" s="15">
        <v>-0.12316501000000001</v>
      </c>
      <c r="P525" s="15">
        <v>38.140891069999995</v>
      </c>
      <c r="Q525" s="64">
        <v>509</v>
      </c>
    </row>
    <row r="526" spans="1:17" ht="12.95" customHeight="1" x14ac:dyDescent="0.2">
      <c r="A526" s="62">
        <v>510</v>
      </c>
      <c r="B526" s="36" t="s">
        <v>288</v>
      </c>
      <c r="C526" s="18">
        <f t="shared" si="850"/>
        <v>0</v>
      </c>
      <c r="D526" s="18">
        <v>0</v>
      </c>
      <c r="E526" s="18">
        <v>0</v>
      </c>
      <c r="F526" s="18">
        <v>0</v>
      </c>
      <c r="G526" s="18">
        <v>0</v>
      </c>
      <c r="H526" s="18">
        <f t="shared" si="851"/>
        <v>0</v>
      </c>
      <c r="I526" s="15">
        <v>0</v>
      </c>
      <c r="J526" s="15">
        <v>0</v>
      </c>
      <c r="K526" s="15">
        <v>0</v>
      </c>
      <c r="L526" s="15">
        <v>0</v>
      </c>
      <c r="M526" s="18">
        <f t="shared" si="852"/>
        <v>0</v>
      </c>
      <c r="N526" s="15">
        <v>0</v>
      </c>
      <c r="O526" s="15">
        <v>0</v>
      </c>
      <c r="P526" s="15">
        <v>0</v>
      </c>
      <c r="Q526" s="64">
        <v>510</v>
      </c>
    </row>
    <row r="527" spans="1:17" ht="13.15" customHeight="1" x14ac:dyDescent="0.2">
      <c r="A527" s="62">
        <v>511</v>
      </c>
      <c r="B527" s="31" t="s">
        <v>289</v>
      </c>
      <c r="C527" s="65">
        <f>C528</f>
        <v>3747.5369027799998</v>
      </c>
      <c r="D527" s="65">
        <f t="shared" ref="D527:P527" si="853">D528</f>
        <v>-1279.8947367699998</v>
      </c>
      <c r="E527" s="65">
        <f t="shared" si="853"/>
        <v>1957.5985297199998</v>
      </c>
      <c r="F527" s="65">
        <f t="shared" si="853"/>
        <v>2887.8850736499999</v>
      </c>
      <c r="G527" s="65">
        <f t="shared" si="853"/>
        <v>181.94803618</v>
      </c>
      <c r="H527" s="65">
        <f>H528</f>
        <v>2359.3107377799997</v>
      </c>
      <c r="I527" s="65">
        <f t="shared" si="853"/>
        <v>1861.48929995</v>
      </c>
      <c r="J527" s="65">
        <f t="shared" si="853"/>
        <v>213.67890262</v>
      </c>
      <c r="K527" s="65">
        <f t="shared" si="853"/>
        <v>296.64474768999992</v>
      </c>
      <c r="L527" s="65">
        <f t="shared" si="853"/>
        <v>-12.502212480000004</v>
      </c>
      <c r="M527" s="65">
        <f>M528</f>
        <v>2858.4049181099999</v>
      </c>
      <c r="N527" s="65">
        <f t="shared" si="853"/>
        <v>2672.0762916399995</v>
      </c>
      <c r="O527" s="65">
        <f t="shared" si="853"/>
        <v>293.52033883000007</v>
      </c>
      <c r="P527" s="65">
        <f t="shared" si="853"/>
        <v>-107.19171235999995</v>
      </c>
      <c r="Q527" s="64">
        <v>511</v>
      </c>
    </row>
    <row r="528" spans="1:17" ht="13.15" customHeight="1" x14ac:dyDescent="0.2">
      <c r="A528" s="62">
        <v>512</v>
      </c>
      <c r="B528" s="33" t="s">
        <v>290</v>
      </c>
      <c r="C528" s="18">
        <f t="shared" ref="C528:P528" si="854">C529+C545+C553</f>
        <v>3747.5369027799998</v>
      </c>
      <c r="D528" s="18">
        <f t="shared" si="854"/>
        <v>-1279.8947367699998</v>
      </c>
      <c r="E528" s="18">
        <f t="shared" si="854"/>
        <v>1957.5985297199998</v>
      </c>
      <c r="F528" s="18">
        <f t="shared" si="854"/>
        <v>2887.8850736499999</v>
      </c>
      <c r="G528" s="18">
        <f t="shared" si="854"/>
        <v>181.94803618</v>
      </c>
      <c r="H528" s="18">
        <f t="shared" si="854"/>
        <v>2359.3107377799997</v>
      </c>
      <c r="I528" s="18">
        <f t="shared" si="854"/>
        <v>1861.48929995</v>
      </c>
      <c r="J528" s="18">
        <f t="shared" si="854"/>
        <v>213.67890262</v>
      </c>
      <c r="K528" s="18">
        <f t="shared" si="854"/>
        <v>296.64474768999992</v>
      </c>
      <c r="L528" s="18">
        <f t="shared" si="854"/>
        <v>-12.502212480000004</v>
      </c>
      <c r="M528" s="18">
        <f t="shared" si="854"/>
        <v>2858.4049181099999</v>
      </c>
      <c r="N528" s="18">
        <f t="shared" si="854"/>
        <v>2672.0762916399995</v>
      </c>
      <c r="O528" s="18">
        <f t="shared" si="854"/>
        <v>293.52033883000007</v>
      </c>
      <c r="P528" s="18">
        <f t="shared" si="854"/>
        <v>-107.19171235999995</v>
      </c>
      <c r="Q528" s="64">
        <v>512</v>
      </c>
    </row>
    <row r="529" spans="1:17" ht="13.15" customHeight="1" x14ac:dyDescent="0.2">
      <c r="A529" s="62">
        <v>513</v>
      </c>
      <c r="B529" s="34" t="s">
        <v>191</v>
      </c>
      <c r="C529" s="18">
        <f>C530+C531+C537+C541</f>
        <v>4191.4596137299995</v>
      </c>
      <c r="D529" s="18">
        <f t="shared" ref="D529:P529" si="855">D530+D531+D537+D541</f>
        <v>-1181.2255790199999</v>
      </c>
      <c r="E529" s="18">
        <f t="shared" si="855"/>
        <v>2042.3156237699998</v>
      </c>
      <c r="F529" s="18">
        <f t="shared" si="855"/>
        <v>2992.1707216199998</v>
      </c>
      <c r="G529" s="18">
        <f t="shared" si="855"/>
        <v>338.19884736</v>
      </c>
      <c r="H529" s="18">
        <f t="shared" si="855"/>
        <v>1772.1511208599998</v>
      </c>
      <c r="I529" s="18">
        <f t="shared" si="855"/>
        <v>1707.41614742</v>
      </c>
      <c r="J529" s="18">
        <f t="shared" si="855"/>
        <v>55.88399411000001</v>
      </c>
      <c r="K529" s="18">
        <f t="shared" si="855"/>
        <v>36.755459609999946</v>
      </c>
      <c r="L529" s="18">
        <f t="shared" si="855"/>
        <v>-27.904480280000001</v>
      </c>
      <c r="M529" s="18">
        <f t="shared" si="855"/>
        <v>2169.7231765299998</v>
      </c>
      <c r="N529" s="18">
        <f t="shared" si="855"/>
        <v>2683.3369647899995</v>
      </c>
      <c r="O529" s="18">
        <f t="shared" si="855"/>
        <v>-161.20604936999999</v>
      </c>
      <c r="P529" s="18">
        <f t="shared" si="855"/>
        <v>-352.40773888999996</v>
      </c>
      <c r="Q529" s="64">
        <v>513</v>
      </c>
    </row>
    <row r="530" spans="1:17" ht="12.95" customHeight="1" x14ac:dyDescent="0.2">
      <c r="A530" s="62">
        <v>514</v>
      </c>
      <c r="B530" s="36" t="s">
        <v>192</v>
      </c>
      <c r="C530" s="18">
        <f t="shared" ref="C530" si="856">D530+E530+F530+G530</f>
        <v>1000</v>
      </c>
      <c r="D530" s="18">
        <v>0</v>
      </c>
      <c r="E530" s="18">
        <v>0</v>
      </c>
      <c r="F530" s="18">
        <v>1000</v>
      </c>
      <c r="G530" s="18">
        <v>0</v>
      </c>
      <c r="H530" s="18">
        <f t="shared" ref="H530" si="857">I530+J530+K530+L530</f>
        <v>6.6466049100000006</v>
      </c>
      <c r="I530" s="18">
        <v>0</v>
      </c>
      <c r="J530" s="18">
        <v>9.9305555600000002</v>
      </c>
      <c r="K530" s="18">
        <v>-13.59647491</v>
      </c>
      <c r="L530" s="18">
        <v>10.31252426</v>
      </c>
      <c r="M530" s="18">
        <f>N530+O530+P530</f>
        <v>-5.7324925999999996</v>
      </c>
      <c r="N530" s="18">
        <v>-6.14807434</v>
      </c>
      <c r="O530" s="18">
        <v>6.42250239</v>
      </c>
      <c r="P530" s="18">
        <v>-6.0069206499999996</v>
      </c>
      <c r="Q530" s="64">
        <v>514</v>
      </c>
    </row>
    <row r="531" spans="1:17" ht="13.15" customHeight="1" x14ac:dyDescent="0.2">
      <c r="A531" s="62">
        <v>515</v>
      </c>
      <c r="B531" s="36" t="s">
        <v>193</v>
      </c>
      <c r="C531" s="18">
        <f t="shared" ref="C531:P531" si="858">C532</f>
        <v>3564.7669999999998</v>
      </c>
      <c r="D531" s="18">
        <f t="shared" si="858"/>
        <v>-1154.527</v>
      </c>
      <c r="E531" s="18">
        <f t="shared" si="858"/>
        <v>2469.2939999999999</v>
      </c>
      <c r="F531" s="18">
        <f t="shared" si="858"/>
        <v>2250</v>
      </c>
      <c r="G531" s="18">
        <f t="shared" si="858"/>
        <v>0</v>
      </c>
      <c r="H531" s="18">
        <f t="shared" si="858"/>
        <v>2387.0749999999998</v>
      </c>
      <c r="I531" s="18">
        <f t="shared" si="858"/>
        <v>2050</v>
      </c>
      <c r="J531" s="18">
        <f t="shared" si="858"/>
        <v>337.07499999999999</v>
      </c>
      <c r="K531" s="18">
        <f t="shared" si="858"/>
        <v>0</v>
      </c>
      <c r="L531" s="18">
        <f t="shared" si="858"/>
        <v>0</v>
      </c>
      <c r="M531" s="18">
        <f t="shared" si="858"/>
        <v>2500</v>
      </c>
      <c r="N531" s="18">
        <f t="shared" si="858"/>
        <v>2500</v>
      </c>
      <c r="O531" s="18">
        <f t="shared" si="858"/>
        <v>0</v>
      </c>
      <c r="P531" s="18">
        <f t="shared" si="858"/>
        <v>0</v>
      </c>
      <c r="Q531" s="64">
        <v>515</v>
      </c>
    </row>
    <row r="532" spans="1:17" ht="12.95" customHeight="1" x14ac:dyDescent="0.2">
      <c r="A532" s="62">
        <v>516</v>
      </c>
      <c r="B532" s="40" t="s">
        <v>75</v>
      </c>
      <c r="C532" s="16">
        <f>C533+C534+C535+C536</f>
        <v>3564.7669999999998</v>
      </c>
      <c r="D532" s="16">
        <f t="shared" ref="D532:G532" si="859">D533+D534+D535+D536</f>
        <v>-1154.527</v>
      </c>
      <c r="E532" s="16">
        <f t="shared" si="859"/>
        <v>2469.2939999999999</v>
      </c>
      <c r="F532" s="16">
        <f t="shared" si="859"/>
        <v>2250</v>
      </c>
      <c r="G532" s="16">
        <f t="shared" si="859"/>
        <v>0</v>
      </c>
      <c r="H532" s="16">
        <f>H533+H534+H535+H536</f>
        <v>2387.0749999999998</v>
      </c>
      <c r="I532" s="16">
        <f t="shared" ref="I532:L532" si="860">I533+I534+I535+I536</f>
        <v>2050</v>
      </c>
      <c r="J532" s="16">
        <f t="shared" si="860"/>
        <v>337.07499999999999</v>
      </c>
      <c r="K532" s="16">
        <f t="shared" si="860"/>
        <v>0</v>
      </c>
      <c r="L532" s="16">
        <f t="shared" si="860"/>
        <v>0</v>
      </c>
      <c r="M532" s="16">
        <f>M533+M534+M535+M536</f>
        <v>2500</v>
      </c>
      <c r="N532" s="16">
        <f t="shared" ref="N532:P532" si="861">N533+N534+N535+N536</f>
        <v>2500</v>
      </c>
      <c r="O532" s="16">
        <f t="shared" si="861"/>
        <v>0</v>
      </c>
      <c r="P532" s="16">
        <f t="shared" si="861"/>
        <v>0</v>
      </c>
      <c r="Q532" s="64">
        <v>516</v>
      </c>
    </row>
    <row r="533" spans="1:17" ht="12.95" customHeight="1" x14ac:dyDescent="0.2">
      <c r="A533" s="62">
        <v>517</v>
      </c>
      <c r="B533" s="42" t="s">
        <v>291</v>
      </c>
      <c r="C533" s="18">
        <f t="shared" ref="C533:C536" si="862">D533+E533+F533+G533</f>
        <v>4750</v>
      </c>
      <c r="D533" s="18">
        <v>0</v>
      </c>
      <c r="E533" s="18">
        <v>2500</v>
      </c>
      <c r="F533" s="18">
        <v>2250</v>
      </c>
      <c r="G533" s="18">
        <v>0</v>
      </c>
      <c r="H533" s="18">
        <f t="shared" ref="H533:H536" si="863">I533+J533+K533+L533</f>
        <v>3200</v>
      </c>
      <c r="I533" s="18">
        <v>2450</v>
      </c>
      <c r="J533" s="18">
        <v>750</v>
      </c>
      <c r="K533" s="18">
        <v>0</v>
      </c>
      <c r="L533" s="18">
        <v>0</v>
      </c>
      <c r="M533" s="18">
        <f t="shared" ref="M533:M536" si="864">N533+O533+P533</f>
        <v>2500</v>
      </c>
      <c r="N533" s="18">
        <v>2500</v>
      </c>
      <c r="O533" s="18">
        <v>0</v>
      </c>
      <c r="P533" s="18">
        <v>0</v>
      </c>
      <c r="Q533" s="64">
        <v>517</v>
      </c>
    </row>
    <row r="534" spans="1:17" ht="12.95" customHeight="1" x14ac:dyDescent="0.2">
      <c r="A534" s="62">
        <v>518</v>
      </c>
      <c r="B534" s="42" t="s">
        <v>292</v>
      </c>
      <c r="C534" s="18">
        <f t="shared" si="862"/>
        <v>-1185.2329999999999</v>
      </c>
      <c r="D534" s="18">
        <v>-1154.527</v>
      </c>
      <c r="E534" s="18">
        <v>-30.706</v>
      </c>
      <c r="F534" s="18">
        <v>0</v>
      </c>
      <c r="G534" s="18">
        <v>0</v>
      </c>
      <c r="H534" s="18">
        <f t="shared" si="863"/>
        <v>-812.92499999999995</v>
      </c>
      <c r="I534" s="18">
        <v>-400</v>
      </c>
      <c r="J534" s="18">
        <v>-412.92500000000001</v>
      </c>
      <c r="K534" s="18">
        <v>0</v>
      </c>
      <c r="L534" s="18">
        <v>0</v>
      </c>
      <c r="M534" s="18">
        <f t="shared" si="864"/>
        <v>0</v>
      </c>
      <c r="N534" s="18">
        <v>0</v>
      </c>
      <c r="O534" s="18">
        <v>0</v>
      </c>
      <c r="P534" s="18">
        <v>0</v>
      </c>
      <c r="Q534" s="64">
        <v>518</v>
      </c>
    </row>
    <row r="535" spans="1:17" ht="12.95" customHeight="1" x14ac:dyDescent="0.2">
      <c r="A535" s="62">
        <v>519</v>
      </c>
      <c r="B535" s="42" t="s">
        <v>293</v>
      </c>
      <c r="C535" s="18">
        <f t="shared" si="862"/>
        <v>0</v>
      </c>
      <c r="D535" s="18">
        <v>0</v>
      </c>
      <c r="E535" s="18">
        <v>0</v>
      </c>
      <c r="F535" s="18">
        <v>0</v>
      </c>
      <c r="G535" s="18">
        <v>0</v>
      </c>
      <c r="H535" s="18">
        <f t="shared" si="863"/>
        <v>0</v>
      </c>
      <c r="I535" s="18">
        <v>0</v>
      </c>
      <c r="J535" s="18">
        <v>0</v>
      </c>
      <c r="K535" s="18">
        <v>0</v>
      </c>
      <c r="L535" s="18">
        <v>0</v>
      </c>
      <c r="M535" s="18">
        <f t="shared" si="864"/>
        <v>0</v>
      </c>
      <c r="N535" s="18">
        <v>0</v>
      </c>
      <c r="O535" s="18">
        <v>0</v>
      </c>
      <c r="P535" s="18">
        <v>0</v>
      </c>
      <c r="Q535" s="64">
        <v>519</v>
      </c>
    </row>
    <row r="536" spans="1:17" ht="12.95" customHeight="1" x14ac:dyDescent="0.2">
      <c r="A536" s="62">
        <v>520</v>
      </c>
      <c r="B536" s="42" t="s">
        <v>294</v>
      </c>
      <c r="C536" s="18">
        <f t="shared" si="862"/>
        <v>0</v>
      </c>
      <c r="D536" s="18">
        <v>0</v>
      </c>
      <c r="E536" s="18">
        <v>0</v>
      </c>
      <c r="F536" s="18">
        <v>0</v>
      </c>
      <c r="G536" s="18">
        <v>0</v>
      </c>
      <c r="H536" s="18">
        <f t="shared" si="863"/>
        <v>0</v>
      </c>
      <c r="I536" s="18">
        <v>0</v>
      </c>
      <c r="J536" s="18">
        <v>0</v>
      </c>
      <c r="K536" s="18">
        <v>0</v>
      </c>
      <c r="L536" s="18">
        <v>0</v>
      </c>
      <c r="M536" s="18">
        <f t="shared" si="864"/>
        <v>0</v>
      </c>
      <c r="N536" s="18">
        <v>0</v>
      </c>
      <c r="O536" s="18">
        <v>0</v>
      </c>
      <c r="P536" s="18">
        <v>0</v>
      </c>
      <c r="Q536" s="64">
        <v>520</v>
      </c>
    </row>
    <row r="537" spans="1:17" ht="13.15" customHeight="1" x14ac:dyDescent="0.2">
      <c r="A537" s="62">
        <v>521</v>
      </c>
      <c r="B537" s="36" t="s">
        <v>196</v>
      </c>
      <c r="C537" s="18">
        <f t="shared" ref="C537:P537" si="865">C538</f>
        <v>-624.76130142</v>
      </c>
      <c r="D537" s="18">
        <f t="shared" si="865"/>
        <v>-3.5997909300000046</v>
      </c>
      <c r="E537" s="18">
        <f t="shared" si="865"/>
        <v>-414.66697680000004</v>
      </c>
      <c r="F537" s="18">
        <f t="shared" si="865"/>
        <v>-254.23529537999991</v>
      </c>
      <c r="G537" s="18">
        <f t="shared" si="865"/>
        <v>47.740761690000006</v>
      </c>
      <c r="H537" s="18">
        <f t="shared" si="865"/>
        <v>-1012.00353736</v>
      </c>
      <c r="I537" s="18">
        <f t="shared" si="865"/>
        <v>-339.04928286000001</v>
      </c>
      <c r="J537" s="18">
        <f t="shared" si="865"/>
        <v>-283.70128199999999</v>
      </c>
      <c r="K537" s="18">
        <f t="shared" si="865"/>
        <v>-359.73225933999998</v>
      </c>
      <c r="L537" s="18">
        <f t="shared" si="865"/>
        <v>-29.52071316</v>
      </c>
      <c r="M537" s="18">
        <f t="shared" si="865"/>
        <v>-475.78726856999998</v>
      </c>
      <c r="N537" s="18">
        <f t="shared" si="865"/>
        <v>198.02144139000001</v>
      </c>
      <c r="O537" s="18">
        <f t="shared" si="865"/>
        <v>-160.74340893999999</v>
      </c>
      <c r="P537" s="18">
        <f t="shared" si="865"/>
        <v>-513.06530101999999</v>
      </c>
      <c r="Q537" s="64">
        <v>521</v>
      </c>
    </row>
    <row r="538" spans="1:17" ht="12.95" customHeight="1" x14ac:dyDescent="0.2">
      <c r="A538" s="62">
        <v>522</v>
      </c>
      <c r="B538" s="40" t="s">
        <v>295</v>
      </c>
      <c r="C538" s="18">
        <f t="shared" ref="C538:P538" si="866">C539+C540</f>
        <v>-624.76130142</v>
      </c>
      <c r="D538" s="18">
        <f t="shared" si="866"/>
        <v>-3.5997909300000046</v>
      </c>
      <c r="E538" s="18">
        <f t="shared" si="866"/>
        <v>-414.66697680000004</v>
      </c>
      <c r="F538" s="18">
        <f t="shared" si="866"/>
        <v>-254.23529537999991</v>
      </c>
      <c r="G538" s="18">
        <f t="shared" si="866"/>
        <v>47.740761690000006</v>
      </c>
      <c r="H538" s="18">
        <f t="shared" si="866"/>
        <v>-1012.00353736</v>
      </c>
      <c r="I538" s="18">
        <f t="shared" si="866"/>
        <v>-339.04928286000001</v>
      </c>
      <c r="J538" s="18">
        <f t="shared" si="866"/>
        <v>-283.70128199999999</v>
      </c>
      <c r="K538" s="18">
        <f t="shared" si="866"/>
        <v>-359.73225933999998</v>
      </c>
      <c r="L538" s="18">
        <f t="shared" si="866"/>
        <v>-29.52071316</v>
      </c>
      <c r="M538" s="18">
        <f t="shared" si="866"/>
        <v>-475.78726856999998</v>
      </c>
      <c r="N538" s="18">
        <f t="shared" si="866"/>
        <v>198.02144139000001</v>
      </c>
      <c r="O538" s="18">
        <f t="shared" si="866"/>
        <v>-160.74340893999999</v>
      </c>
      <c r="P538" s="18">
        <f t="shared" si="866"/>
        <v>-513.06530101999999</v>
      </c>
      <c r="Q538" s="64">
        <v>522</v>
      </c>
    </row>
    <row r="539" spans="1:17" ht="12.95" customHeight="1" x14ac:dyDescent="0.2">
      <c r="A539" s="62">
        <v>523</v>
      </c>
      <c r="B539" s="42" t="s">
        <v>178</v>
      </c>
      <c r="C539" s="18">
        <f t="shared" ref="C539:C542" si="867">D539+E539+F539+G539</f>
        <v>688.73369859000002</v>
      </c>
      <c r="D539" s="14">
        <v>-53.758790930000004</v>
      </c>
      <c r="E539" s="14">
        <v>-173.26197680000001</v>
      </c>
      <c r="F539" s="14">
        <v>817.99470463</v>
      </c>
      <c r="G539" s="14">
        <v>97.759761690000005</v>
      </c>
      <c r="H539" s="18">
        <f t="shared" ref="H539:H540" si="868">I539+J539+K539+L539</f>
        <v>-536.49678984000002</v>
      </c>
      <c r="I539" s="15">
        <v>-150.45828287000001</v>
      </c>
      <c r="J539" s="15">
        <v>47.602718000000003</v>
      </c>
      <c r="K539" s="15">
        <v>-407.93545961000001</v>
      </c>
      <c r="L539" s="15">
        <v>-25.705765360000001</v>
      </c>
      <c r="M539" s="18">
        <f t="shared" ref="M539:M540" si="869">N539+O539+P539</f>
        <v>-381.06580389999999</v>
      </c>
      <c r="N539" s="15">
        <v>176.235275</v>
      </c>
      <c r="O539" s="15">
        <v>-80.191940540000004</v>
      </c>
      <c r="P539" s="15">
        <v>-477.10913835999997</v>
      </c>
      <c r="Q539" s="64">
        <v>523</v>
      </c>
    </row>
    <row r="540" spans="1:17" ht="12.95" customHeight="1" x14ac:dyDescent="0.2">
      <c r="A540" s="62">
        <v>524</v>
      </c>
      <c r="B540" s="42" t="s">
        <v>179</v>
      </c>
      <c r="C540" s="18">
        <f t="shared" si="867"/>
        <v>-1313.49500001</v>
      </c>
      <c r="D540" s="14">
        <v>50.158999999999999</v>
      </c>
      <c r="E540" s="14">
        <v>-241.405</v>
      </c>
      <c r="F540" s="14">
        <v>-1072.2300000099999</v>
      </c>
      <c r="G540" s="14">
        <v>-50.018999999999998</v>
      </c>
      <c r="H540" s="18">
        <f t="shared" si="868"/>
        <v>-475.50674751999998</v>
      </c>
      <c r="I540" s="15">
        <v>-188.59099999</v>
      </c>
      <c r="J540" s="15">
        <v>-331.30399999999997</v>
      </c>
      <c r="K540" s="15">
        <v>48.203200270000004</v>
      </c>
      <c r="L540" s="15">
        <v>-3.8149478000000001</v>
      </c>
      <c r="M540" s="18">
        <f t="shared" si="869"/>
        <v>-94.721464669999989</v>
      </c>
      <c r="N540" s="15">
        <v>21.786166390000002</v>
      </c>
      <c r="O540" s="15">
        <v>-80.551468400000005</v>
      </c>
      <c r="P540" s="15">
        <v>-35.956162659999997</v>
      </c>
      <c r="Q540" s="64">
        <v>524</v>
      </c>
    </row>
    <row r="541" spans="1:17" ht="13.15" customHeight="1" x14ac:dyDescent="0.2">
      <c r="A541" s="62">
        <v>525</v>
      </c>
      <c r="B541" s="36" t="s">
        <v>201</v>
      </c>
      <c r="C541" s="18">
        <f>C542+C543</f>
        <v>251.45391515</v>
      </c>
      <c r="D541" s="18">
        <f t="shared" ref="D541:G541" si="870">D542+D543</f>
        <v>-23.098788089999999</v>
      </c>
      <c r="E541" s="18">
        <f t="shared" si="870"/>
        <v>-12.31139943</v>
      </c>
      <c r="F541" s="18">
        <f t="shared" si="870"/>
        <v>-3.5939830000000001</v>
      </c>
      <c r="G541" s="18">
        <f t="shared" si="870"/>
        <v>290.45808567</v>
      </c>
      <c r="H541" s="18">
        <f>H542+H543</f>
        <v>390.43305330999988</v>
      </c>
      <c r="I541" s="18">
        <f t="shared" ref="I541:L541" si="871">I542+I543</f>
        <v>-3.5345697199999999</v>
      </c>
      <c r="J541" s="18">
        <f t="shared" si="871"/>
        <v>-7.4202794499999998</v>
      </c>
      <c r="K541" s="18">
        <f t="shared" si="871"/>
        <v>410.08419385999991</v>
      </c>
      <c r="L541" s="18">
        <f t="shared" si="871"/>
        <v>-8.6962913799999999</v>
      </c>
      <c r="M541" s="18">
        <f>M542+M543</f>
        <v>151.2429377</v>
      </c>
      <c r="N541" s="18">
        <f t="shared" ref="N541:P541" si="872">N542+N543</f>
        <v>-8.5364022599999991</v>
      </c>
      <c r="O541" s="18">
        <f t="shared" si="872"/>
        <v>-6.8851428200000004</v>
      </c>
      <c r="P541" s="18">
        <f t="shared" si="872"/>
        <v>166.66448278000001</v>
      </c>
      <c r="Q541" s="64">
        <v>525</v>
      </c>
    </row>
    <row r="542" spans="1:17" ht="12.95" customHeight="1" x14ac:dyDescent="0.2">
      <c r="A542" s="62">
        <v>526</v>
      </c>
      <c r="B542" s="40" t="s">
        <v>295</v>
      </c>
      <c r="C542" s="18">
        <f t="shared" si="867"/>
        <v>400</v>
      </c>
      <c r="D542" s="14">
        <v>0</v>
      </c>
      <c r="E542" s="14">
        <v>0</v>
      </c>
      <c r="F542" s="14">
        <v>0</v>
      </c>
      <c r="G542" s="14">
        <v>400</v>
      </c>
      <c r="H542" s="18">
        <f t="shared" ref="H542" si="873">I542+J542+K542+L542</f>
        <v>1855</v>
      </c>
      <c r="I542" s="14">
        <v>0</v>
      </c>
      <c r="J542" s="14">
        <v>0</v>
      </c>
      <c r="K542" s="14">
        <v>1855</v>
      </c>
      <c r="L542" s="14">
        <v>0</v>
      </c>
      <c r="M542" s="18">
        <f>N542+O542+P542</f>
        <v>175</v>
      </c>
      <c r="N542" s="14">
        <v>0</v>
      </c>
      <c r="O542" s="14">
        <v>0</v>
      </c>
      <c r="P542" s="14">
        <v>175</v>
      </c>
      <c r="Q542" s="64">
        <v>526</v>
      </c>
    </row>
    <row r="543" spans="1:17" ht="12.95" customHeight="1" x14ac:dyDescent="0.2">
      <c r="A543" s="62">
        <v>527</v>
      </c>
      <c r="B543" s="40" t="s">
        <v>75</v>
      </c>
      <c r="C543" s="18">
        <f>C544</f>
        <v>-148.54608485</v>
      </c>
      <c r="D543" s="18">
        <f t="shared" ref="D543:P543" si="874">D544</f>
        <v>-23.098788089999999</v>
      </c>
      <c r="E543" s="18">
        <f t="shared" si="874"/>
        <v>-12.31139943</v>
      </c>
      <c r="F543" s="18">
        <f t="shared" si="874"/>
        <v>-3.5939830000000001</v>
      </c>
      <c r="G543" s="18">
        <f t="shared" si="874"/>
        <v>-109.54191433</v>
      </c>
      <c r="H543" s="18">
        <f>H544</f>
        <v>-1464.5669466900001</v>
      </c>
      <c r="I543" s="18">
        <f t="shared" si="874"/>
        <v>-3.5345697199999999</v>
      </c>
      <c r="J543" s="18">
        <f t="shared" si="874"/>
        <v>-7.4202794499999998</v>
      </c>
      <c r="K543" s="18">
        <f t="shared" si="874"/>
        <v>-1444.9158061400001</v>
      </c>
      <c r="L543" s="18">
        <f t="shared" si="874"/>
        <v>-8.6962913799999999</v>
      </c>
      <c r="M543" s="18">
        <f>M544</f>
        <v>-23.757062300000001</v>
      </c>
      <c r="N543" s="18">
        <f t="shared" si="874"/>
        <v>-8.5364022599999991</v>
      </c>
      <c r="O543" s="18">
        <f t="shared" si="874"/>
        <v>-6.8851428200000004</v>
      </c>
      <c r="P543" s="18">
        <f t="shared" si="874"/>
        <v>-8.3355172199999998</v>
      </c>
      <c r="Q543" s="64">
        <v>527</v>
      </c>
    </row>
    <row r="544" spans="1:17" ht="12.95" customHeight="1" x14ac:dyDescent="0.2">
      <c r="A544" s="62">
        <v>528</v>
      </c>
      <c r="B544" s="42" t="s">
        <v>292</v>
      </c>
      <c r="C544" s="18">
        <f t="shared" ref="C544" si="875">D544+E544+F544+G544</f>
        <v>-148.54608485</v>
      </c>
      <c r="D544" s="14">
        <v>-23.098788089999999</v>
      </c>
      <c r="E544" s="14">
        <v>-12.31139943</v>
      </c>
      <c r="F544" s="14">
        <v>-3.5939830000000001</v>
      </c>
      <c r="G544" s="14">
        <v>-109.54191433</v>
      </c>
      <c r="H544" s="18">
        <f t="shared" ref="H544" si="876">I544+J544+K544+L544</f>
        <v>-1464.5669466900001</v>
      </c>
      <c r="I544" s="14">
        <v>-3.5345697199999999</v>
      </c>
      <c r="J544" s="14">
        <v>-7.4202794499999998</v>
      </c>
      <c r="K544" s="14">
        <v>-1444.9158061400001</v>
      </c>
      <c r="L544" s="14">
        <v>-8.6962913799999999</v>
      </c>
      <c r="M544" s="18">
        <f>N544+O544+P544</f>
        <v>-23.757062300000001</v>
      </c>
      <c r="N544" s="14">
        <v>-8.5364022599999991</v>
      </c>
      <c r="O544" s="14">
        <v>-6.8851428200000004</v>
      </c>
      <c r="P544" s="14">
        <v>-8.3355172199999998</v>
      </c>
      <c r="Q544" s="64">
        <v>528</v>
      </c>
    </row>
    <row r="545" spans="1:17" ht="13.15" customHeight="1" x14ac:dyDescent="0.2">
      <c r="A545" s="62">
        <v>529</v>
      </c>
      <c r="B545" s="34" t="s">
        <v>296</v>
      </c>
      <c r="C545" s="18">
        <f>C546+C547+C548</f>
        <v>-467.92118596</v>
      </c>
      <c r="D545" s="18">
        <f t="shared" ref="D545:G545" si="877">D546+D547+D548</f>
        <v>-182.44667252999997</v>
      </c>
      <c r="E545" s="18">
        <f t="shared" si="877"/>
        <v>-89.141620059999994</v>
      </c>
      <c r="F545" s="18">
        <f t="shared" si="877"/>
        <v>-77.187542350000001</v>
      </c>
      <c r="G545" s="18">
        <f t="shared" si="877"/>
        <v>-119.14535101999999</v>
      </c>
      <c r="H545" s="18">
        <f>H546+H547+H548</f>
        <v>554.80913293999993</v>
      </c>
      <c r="I545" s="18">
        <f t="shared" ref="I545:L545" si="878">I546+I547+I548</f>
        <v>142.02725015999999</v>
      </c>
      <c r="J545" s="18">
        <f t="shared" si="878"/>
        <v>120.81926192</v>
      </c>
      <c r="K545" s="18">
        <f t="shared" si="878"/>
        <v>244.68771031</v>
      </c>
      <c r="L545" s="18">
        <f t="shared" si="878"/>
        <v>47.274910550000001</v>
      </c>
      <c r="M545" s="18">
        <f>M546+M547+M548</f>
        <v>666.61314519000007</v>
      </c>
      <c r="N545" s="18">
        <f t="shared" ref="N545:P545" si="879">N546+N547+N548</f>
        <v>-11.596517760000001</v>
      </c>
      <c r="O545" s="18">
        <f t="shared" si="879"/>
        <v>435.67905411000004</v>
      </c>
      <c r="P545" s="18">
        <f t="shared" si="879"/>
        <v>242.53060884000001</v>
      </c>
      <c r="Q545" s="64">
        <v>529</v>
      </c>
    </row>
    <row r="546" spans="1:17" ht="12.95" customHeight="1" x14ac:dyDescent="0.2">
      <c r="A546" s="62">
        <v>530</v>
      </c>
      <c r="B546" s="36" t="s">
        <v>203</v>
      </c>
      <c r="C546" s="18">
        <f t="shared" ref="C546:C547" si="880">D546+E546+F546+G546</f>
        <v>0</v>
      </c>
      <c r="D546" s="18">
        <v>0</v>
      </c>
      <c r="E546" s="18">
        <v>0</v>
      </c>
      <c r="F546" s="18">
        <v>0</v>
      </c>
      <c r="G546" s="18">
        <v>0</v>
      </c>
      <c r="H546" s="18">
        <f t="shared" ref="H546:H547" si="881">I546+J546+K546+L546</f>
        <v>0</v>
      </c>
      <c r="I546" s="18">
        <v>0</v>
      </c>
      <c r="J546" s="18">
        <v>0</v>
      </c>
      <c r="K546" s="18">
        <v>0</v>
      </c>
      <c r="L546" s="18">
        <v>0</v>
      </c>
      <c r="M546" s="18">
        <f t="shared" ref="M546:M547" si="882">N546+O546+P546</f>
        <v>0</v>
      </c>
      <c r="N546" s="18">
        <v>0</v>
      </c>
      <c r="O546" s="18">
        <v>0</v>
      </c>
      <c r="P546" s="18">
        <v>0</v>
      </c>
      <c r="Q546" s="64">
        <v>530</v>
      </c>
    </row>
    <row r="547" spans="1:17" ht="12.95" customHeight="1" x14ac:dyDescent="0.2">
      <c r="A547" s="62">
        <v>531</v>
      </c>
      <c r="B547" s="36" t="s">
        <v>204</v>
      </c>
      <c r="C547" s="18">
        <f t="shared" si="880"/>
        <v>0</v>
      </c>
      <c r="D547" s="18">
        <v>0</v>
      </c>
      <c r="E547" s="18">
        <v>0</v>
      </c>
      <c r="F547" s="18">
        <v>0</v>
      </c>
      <c r="G547" s="18">
        <v>0</v>
      </c>
      <c r="H547" s="18">
        <f t="shared" si="881"/>
        <v>0</v>
      </c>
      <c r="I547" s="18">
        <v>0</v>
      </c>
      <c r="J547" s="18">
        <v>0</v>
      </c>
      <c r="K547" s="18">
        <v>0</v>
      </c>
      <c r="L547" s="18">
        <v>0</v>
      </c>
      <c r="M547" s="18">
        <f t="shared" si="882"/>
        <v>0</v>
      </c>
      <c r="N547" s="18">
        <v>0</v>
      </c>
      <c r="O547" s="18">
        <v>0</v>
      </c>
      <c r="P547" s="18">
        <v>0</v>
      </c>
      <c r="Q547" s="64">
        <v>531</v>
      </c>
    </row>
    <row r="548" spans="1:17" ht="13.15" customHeight="1" x14ac:dyDescent="0.2">
      <c r="A548" s="62">
        <v>532</v>
      </c>
      <c r="B548" s="36" t="s">
        <v>205</v>
      </c>
      <c r="C548" s="18">
        <f>C549</f>
        <v>-467.92118596</v>
      </c>
      <c r="D548" s="18">
        <f t="shared" ref="D548:P548" si="883">D549</f>
        <v>-182.44667252999997</v>
      </c>
      <c r="E548" s="18">
        <f t="shared" si="883"/>
        <v>-89.141620059999994</v>
      </c>
      <c r="F548" s="18">
        <f t="shared" si="883"/>
        <v>-77.187542350000001</v>
      </c>
      <c r="G548" s="18">
        <f t="shared" si="883"/>
        <v>-119.14535101999999</v>
      </c>
      <c r="H548" s="18">
        <f>H549</f>
        <v>554.80913293999993</v>
      </c>
      <c r="I548" s="18">
        <f t="shared" si="883"/>
        <v>142.02725015999999</v>
      </c>
      <c r="J548" s="18">
        <f t="shared" si="883"/>
        <v>120.81926192</v>
      </c>
      <c r="K548" s="18">
        <f t="shared" si="883"/>
        <v>244.68771031</v>
      </c>
      <c r="L548" s="18">
        <f t="shared" si="883"/>
        <v>47.274910550000001</v>
      </c>
      <c r="M548" s="18">
        <f>M549</f>
        <v>666.61314519000007</v>
      </c>
      <c r="N548" s="18">
        <f t="shared" si="883"/>
        <v>-11.596517760000001</v>
      </c>
      <c r="O548" s="18">
        <f t="shared" si="883"/>
        <v>435.67905411000004</v>
      </c>
      <c r="P548" s="18">
        <f t="shared" si="883"/>
        <v>242.53060884000001</v>
      </c>
      <c r="Q548" s="64">
        <v>532</v>
      </c>
    </row>
    <row r="549" spans="1:17" ht="12.95" customHeight="1" x14ac:dyDescent="0.2">
      <c r="A549" s="62">
        <v>533</v>
      </c>
      <c r="B549" s="40" t="s">
        <v>295</v>
      </c>
      <c r="C549" s="18">
        <f>C550+C551</f>
        <v>-467.92118596</v>
      </c>
      <c r="D549" s="14">
        <f t="shared" ref="D549:G549" si="884">D550+D551</f>
        <v>-182.44667252999997</v>
      </c>
      <c r="E549" s="14">
        <f t="shared" si="884"/>
        <v>-89.141620059999994</v>
      </c>
      <c r="F549" s="14">
        <f t="shared" si="884"/>
        <v>-77.187542350000001</v>
      </c>
      <c r="G549" s="14">
        <f t="shared" si="884"/>
        <v>-119.14535101999999</v>
      </c>
      <c r="H549" s="18">
        <f>H550+H551</f>
        <v>554.80913293999993</v>
      </c>
      <c r="I549" s="15">
        <f t="shared" ref="I549:L549" si="885">I550+I551</f>
        <v>142.02725015999999</v>
      </c>
      <c r="J549" s="15">
        <f t="shared" si="885"/>
        <v>120.81926192</v>
      </c>
      <c r="K549" s="15">
        <f t="shared" si="885"/>
        <v>244.68771031</v>
      </c>
      <c r="L549" s="15">
        <f t="shared" si="885"/>
        <v>47.274910550000001</v>
      </c>
      <c r="M549" s="18">
        <f>M550+M551</f>
        <v>666.61314519000007</v>
      </c>
      <c r="N549" s="15">
        <f t="shared" ref="N549:P549" si="886">N550+N551</f>
        <v>-11.596517760000001</v>
      </c>
      <c r="O549" s="15">
        <f t="shared" si="886"/>
        <v>435.67905411000004</v>
      </c>
      <c r="P549" s="15">
        <f t="shared" si="886"/>
        <v>242.53060884000001</v>
      </c>
      <c r="Q549" s="64">
        <v>533</v>
      </c>
    </row>
    <row r="550" spans="1:17" ht="12.95" customHeight="1" x14ac:dyDescent="0.2">
      <c r="A550" s="62">
        <v>534</v>
      </c>
      <c r="B550" s="42" t="s">
        <v>178</v>
      </c>
      <c r="C550" s="18">
        <f t="shared" ref="C550:C552" si="887">D550+E550+F550+G550</f>
        <v>-467.92118596</v>
      </c>
      <c r="D550" s="18">
        <v>-182.44667252999997</v>
      </c>
      <c r="E550" s="18">
        <v>-89.141620059999994</v>
      </c>
      <c r="F550" s="18">
        <v>-77.187542350000001</v>
      </c>
      <c r="G550" s="18">
        <v>-119.14535101999999</v>
      </c>
      <c r="H550" s="18">
        <f t="shared" ref="H550:H552" si="888">I550+J550+K550+L550</f>
        <v>553.08739925999998</v>
      </c>
      <c r="I550" s="18">
        <v>142.02725015999999</v>
      </c>
      <c r="J550" s="18">
        <v>114.35847362</v>
      </c>
      <c r="K550" s="18">
        <v>237.08495311999999</v>
      </c>
      <c r="L550" s="18">
        <v>59.616722359999997</v>
      </c>
      <c r="M550" s="18">
        <f t="shared" ref="M550:M552" si="889">N550+O550+P550</f>
        <v>605.97302878000005</v>
      </c>
      <c r="N550" s="18">
        <v>-32.626214830000002</v>
      </c>
      <c r="O550" s="18">
        <v>437.38705177000003</v>
      </c>
      <c r="P550" s="18">
        <v>201.21219184</v>
      </c>
      <c r="Q550" s="64">
        <v>534</v>
      </c>
    </row>
    <row r="551" spans="1:17" ht="12.95" customHeight="1" x14ac:dyDescent="0.2">
      <c r="A551" s="62">
        <v>535</v>
      </c>
      <c r="B551" s="42" t="s">
        <v>179</v>
      </c>
      <c r="C551" s="18">
        <f t="shared" si="887"/>
        <v>0</v>
      </c>
      <c r="D551" s="18">
        <v>0</v>
      </c>
      <c r="E551" s="18">
        <v>0</v>
      </c>
      <c r="F551" s="18">
        <v>0</v>
      </c>
      <c r="G551" s="18">
        <v>0</v>
      </c>
      <c r="H551" s="18">
        <f t="shared" si="888"/>
        <v>1.7217336799999998</v>
      </c>
      <c r="I551" s="18">
        <v>0</v>
      </c>
      <c r="J551" s="18">
        <v>6.4607882999999999</v>
      </c>
      <c r="K551" s="18">
        <v>7.6027571900000002</v>
      </c>
      <c r="L551" s="18">
        <v>-12.341811809999999</v>
      </c>
      <c r="M551" s="18">
        <f t="shared" si="889"/>
        <v>60.640116409999997</v>
      </c>
      <c r="N551" s="18">
        <v>21.029697070000001</v>
      </c>
      <c r="O551" s="18">
        <v>-1.70799766</v>
      </c>
      <c r="P551" s="18">
        <v>41.318416999999997</v>
      </c>
      <c r="Q551" s="64">
        <v>535</v>
      </c>
    </row>
    <row r="552" spans="1:17" ht="12.95" customHeight="1" x14ac:dyDescent="0.2">
      <c r="A552" s="62">
        <v>536</v>
      </c>
      <c r="B552" s="36" t="s">
        <v>206</v>
      </c>
      <c r="C552" s="18">
        <f t="shared" si="887"/>
        <v>0</v>
      </c>
      <c r="D552" s="18">
        <v>0</v>
      </c>
      <c r="E552" s="18">
        <v>0</v>
      </c>
      <c r="F552" s="18">
        <v>0</v>
      </c>
      <c r="G552" s="18">
        <v>0</v>
      </c>
      <c r="H552" s="18">
        <f t="shared" si="888"/>
        <v>0</v>
      </c>
      <c r="I552" s="18">
        <v>0</v>
      </c>
      <c r="J552" s="18">
        <v>0</v>
      </c>
      <c r="K552" s="18">
        <v>0</v>
      </c>
      <c r="L552" s="18">
        <v>0</v>
      </c>
      <c r="M552" s="18">
        <f t="shared" si="889"/>
        <v>0</v>
      </c>
      <c r="N552" s="18">
        <v>0</v>
      </c>
      <c r="O552" s="18">
        <v>0</v>
      </c>
      <c r="P552" s="18">
        <v>0</v>
      </c>
      <c r="Q552" s="64">
        <v>536</v>
      </c>
    </row>
    <row r="553" spans="1:17" ht="13.15" customHeight="1" x14ac:dyDescent="0.2">
      <c r="A553" s="62">
        <v>537</v>
      </c>
      <c r="B553" s="34" t="s">
        <v>297</v>
      </c>
      <c r="C553" s="18">
        <f>C554+C555+C557+C560</f>
        <v>23.99847501</v>
      </c>
      <c r="D553" s="18">
        <f t="shared" ref="D553:G553" si="890">D554+D555+D557+D560</f>
        <v>83.77751477999999</v>
      </c>
      <c r="E553" s="18">
        <f t="shared" si="890"/>
        <v>4.4245260100000001</v>
      </c>
      <c r="F553" s="18">
        <f t="shared" si="890"/>
        <v>-27.098105620000002</v>
      </c>
      <c r="G553" s="18">
        <f t="shared" si="890"/>
        <v>-37.10546016</v>
      </c>
      <c r="H553" s="18">
        <f>H554+H555+H557+H560</f>
        <v>32.35048398</v>
      </c>
      <c r="I553" s="18">
        <f t="shared" ref="I553:L553" si="891">I554+I555+I557+I560</f>
        <v>12.045902370000002</v>
      </c>
      <c r="J553" s="18">
        <f t="shared" si="891"/>
        <v>36.975646590000004</v>
      </c>
      <c r="K553" s="18">
        <f t="shared" si="891"/>
        <v>15.20157777</v>
      </c>
      <c r="L553" s="18">
        <f t="shared" si="891"/>
        <v>-31.872642750000004</v>
      </c>
      <c r="M553" s="18">
        <f>M554+M555+M557+M560</f>
        <v>22.068596390000003</v>
      </c>
      <c r="N553" s="18">
        <f t="shared" ref="N553:P553" si="892">N554+N555+N557+N560</f>
        <v>0.33584461000000043</v>
      </c>
      <c r="O553" s="18">
        <f t="shared" si="892"/>
        <v>19.04733409</v>
      </c>
      <c r="P553" s="18">
        <f t="shared" si="892"/>
        <v>2.6854176899999969</v>
      </c>
      <c r="Q553" s="64">
        <v>537</v>
      </c>
    </row>
    <row r="554" spans="1:17" ht="12.95" customHeight="1" x14ac:dyDescent="0.2">
      <c r="A554" s="62">
        <v>538</v>
      </c>
      <c r="B554" s="36" t="s">
        <v>298</v>
      </c>
      <c r="C554" s="18">
        <f t="shared" ref="C554:C555" si="893">D554+E554+F554+G554</f>
        <v>0</v>
      </c>
      <c r="D554" s="18">
        <v>0</v>
      </c>
      <c r="E554" s="18">
        <v>0</v>
      </c>
      <c r="F554" s="18">
        <v>0</v>
      </c>
      <c r="G554" s="18">
        <v>0</v>
      </c>
      <c r="H554" s="18">
        <f t="shared" ref="H554:H555" si="894">I554+J554+K554+L554</f>
        <v>0</v>
      </c>
      <c r="I554" s="18">
        <v>0</v>
      </c>
      <c r="J554" s="18">
        <v>0</v>
      </c>
      <c r="K554" s="18">
        <v>0</v>
      </c>
      <c r="L554" s="18">
        <v>0</v>
      </c>
      <c r="M554" s="18">
        <f t="shared" ref="M554:M555" si="895">N554+O554+P554</f>
        <v>0</v>
      </c>
      <c r="N554" s="18">
        <v>0</v>
      </c>
      <c r="O554" s="18">
        <v>0</v>
      </c>
      <c r="P554" s="18">
        <v>0</v>
      </c>
      <c r="Q554" s="64">
        <v>538</v>
      </c>
    </row>
    <row r="555" spans="1:17" ht="12.95" customHeight="1" x14ac:dyDescent="0.2">
      <c r="A555" s="62">
        <v>539</v>
      </c>
      <c r="B555" s="36" t="s">
        <v>299</v>
      </c>
      <c r="C555" s="18">
        <f t="shared" si="893"/>
        <v>4.6973043599999995</v>
      </c>
      <c r="D555" s="18">
        <v>-2.27459013</v>
      </c>
      <c r="E555" s="18">
        <v>1.9783793999999999</v>
      </c>
      <c r="F555" s="18">
        <v>-3.1991807200000002</v>
      </c>
      <c r="G555" s="18">
        <v>8.19269581</v>
      </c>
      <c r="H555" s="18">
        <f t="shared" si="894"/>
        <v>-8.4605923499999989</v>
      </c>
      <c r="I555" s="18">
        <v>-8.3596985299999993</v>
      </c>
      <c r="J555" s="18">
        <v>-1.61628573</v>
      </c>
      <c r="K555" s="18">
        <v>-7.2974899999999995E-2</v>
      </c>
      <c r="L555" s="18">
        <v>1.5883668099999999</v>
      </c>
      <c r="M555" s="18">
        <f t="shared" si="895"/>
        <v>-1.7445885599999997</v>
      </c>
      <c r="N555" s="18">
        <v>-0.60455724000000011</v>
      </c>
      <c r="O555" s="18">
        <v>-1.1290348999999997</v>
      </c>
      <c r="P555" s="18">
        <v>-1.099642E-2</v>
      </c>
      <c r="Q555" s="64">
        <v>539</v>
      </c>
    </row>
    <row r="556" spans="1:17" ht="12.95" customHeight="1" x14ac:dyDescent="0.2">
      <c r="A556" s="62"/>
      <c r="B556" s="46" t="s">
        <v>373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64"/>
    </row>
    <row r="557" spans="1:17" ht="13.5" customHeight="1" x14ac:dyDescent="0.2">
      <c r="A557" s="62">
        <v>540</v>
      </c>
      <c r="B557" s="36" t="s">
        <v>300</v>
      </c>
      <c r="C557" s="18">
        <f>C558+C559</f>
        <v>17.529370650000001</v>
      </c>
      <c r="D557" s="14">
        <f t="shared" ref="D557:G557" si="896">D558+D559</f>
        <v>82.334604909999996</v>
      </c>
      <c r="E557" s="14">
        <f t="shared" si="896"/>
        <v>3.8589466100000003</v>
      </c>
      <c r="F557" s="14">
        <f t="shared" si="896"/>
        <v>-23.266424900000001</v>
      </c>
      <c r="G557" s="14">
        <f t="shared" si="896"/>
        <v>-45.397755969999999</v>
      </c>
      <c r="H557" s="18">
        <f>H558+H559</f>
        <v>41.508276330000001</v>
      </c>
      <c r="I557" s="15">
        <f t="shared" ref="I557:L557" si="897">I558+I559</f>
        <v>20.530100900000001</v>
      </c>
      <c r="J557" s="15">
        <f t="shared" si="897"/>
        <v>38.482532320000004</v>
      </c>
      <c r="K557" s="15">
        <f t="shared" si="897"/>
        <v>15.51155267</v>
      </c>
      <c r="L557" s="15">
        <f t="shared" si="897"/>
        <v>-33.015909560000004</v>
      </c>
      <c r="M557" s="18">
        <f>M558+M559</f>
        <v>23.858884950000004</v>
      </c>
      <c r="N557" s="15">
        <f t="shared" ref="N557:P557" si="898">N558+N559</f>
        <v>0.91910185000000055</v>
      </c>
      <c r="O557" s="15">
        <f t="shared" si="898"/>
        <v>20.461968989999999</v>
      </c>
      <c r="P557" s="15">
        <f t="shared" si="898"/>
        <v>2.4778141099999971</v>
      </c>
      <c r="Q557" s="64">
        <v>540</v>
      </c>
    </row>
    <row r="558" spans="1:17" ht="13.35" customHeight="1" x14ac:dyDescent="0.2">
      <c r="A558" s="62">
        <v>541</v>
      </c>
      <c r="B558" s="40" t="s">
        <v>178</v>
      </c>
      <c r="C558" s="18">
        <f t="shared" ref="C558:C560" si="899">D558+E558+F558+G558</f>
        <v>-1.0045593900000043</v>
      </c>
      <c r="D558" s="18">
        <v>63.132587789999995</v>
      </c>
      <c r="E558" s="18">
        <v>0.73023760000000004</v>
      </c>
      <c r="F558" s="18">
        <v>-24.27189474</v>
      </c>
      <c r="G558" s="18">
        <v>-40.595490040000001</v>
      </c>
      <c r="H558" s="18">
        <f t="shared" ref="H558:H560" si="900">I558+J558+K558+L558</f>
        <v>3.8456530600000005</v>
      </c>
      <c r="I558" s="18">
        <v>1.30170819</v>
      </c>
      <c r="J558" s="18">
        <v>-4.1651062999999997</v>
      </c>
      <c r="K558" s="18">
        <v>3.4523975199999999</v>
      </c>
      <c r="L558" s="18">
        <v>3.2566536500000001</v>
      </c>
      <c r="M558" s="18">
        <f t="shared" ref="M558:M560" si="901">N558+O558+P558</f>
        <v>77.617961280000003</v>
      </c>
      <c r="N558" s="18">
        <v>14.77631938</v>
      </c>
      <c r="O558" s="18">
        <v>21.32657931</v>
      </c>
      <c r="P558" s="18">
        <v>41.515062589999999</v>
      </c>
      <c r="Q558" s="64">
        <v>541</v>
      </c>
    </row>
    <row r="559" spans="1:17" ht="13.35" customHeight="1" x14ac:dyDescent="0.2">
      <c r="A559" s="62">
        <v>542</v>
      </c>
      <c r="B559" s="40" t="s">
        <v>179</v>
      </c>
      <c r="C559" s="18">
        <f t="shared" si="899"/>
        <v>18.533930040000005</v>
      </c>
      <c r="D559" s="18">
        <v>19.202017120000004</v>
      </c>
      <c r="E559" s="18">
        <v>3.1287090100000001</v>
      </c>
      <c r="F559" s="18">
        <v>1.0054698399999999</v>
      </c>
      <c r="G559" s="18">
        <v>-4.8022659299999999</v>
      </c>
      <c r="H559" s="18">
        <f t="shared" si="900"/>
        <v>37.662623269999997</v>
      </c>
      <c r="I559" s="18">
        <v>19.228392710000001</v>
      </c>
      <c r="J559" s="18">
        <v>42.647638620000002</v>
      </c>
      <c r="K559" s="18">
        <v>12.05915515</v>
      </c>
      <c r="L559" s="18">
        <v>-36.272563210000001</v>
      </c>
      <c r="M559" s="18">
        <f t="shared" si="901"/>
        <v>-53.759076329999999</v>
      </c>
      <c r="N559" s="18">
        <v>-13.85721753</v>
      </c>
      <c r="O559" s="18">
        <v>-0.86461032000000004</v>
      </c>
      <c r="P559" s="18">
        <v>-39.037248480000002</v>
      </c>
      <c r="Q559" s="64">
        <v>542</v>
      </c>
    </row>
    <row r="560" spans="1:17" ht="13.5" customHeight="1" x14ac:dyDescent="0.2">
      <c r="A560" s="62">
        <v>543</v>
      </c>
      <c r="B560" s="36" t="s">
        <v>301</v>
      </c>
      <c r="C560" s="18">
        <f t="shared" si="899"/>
        <v>1.7717999999999996</v>
      </c>
      <c r="D560" s="18">
        <v>3.7174999999999998</v>
      </c>
      <c r="E560" s="18">
        <v>-1.4128000000000001</v>
      </c>
      <c r="F560" s="18">
        <v>-0.63249999999999995</v>
      </c>
      <c r="G560" s="18">
        <v>9.9599999999999994E-2</v>
      </c>
      <c r="H560" s="18">
        <f t="shared" si="900"/>
        <v>-0.69719999999999982</v>
      </c>
      <c r="I560" s="18">
        <v>-0.1245</v>
      </c>
      <c r="J560" s="18">
        <v>0.10939999999999964</v>
      </c>
      <c r="K560" s="18">
        <v>-0.23699999999999954</v>
      </c>
      <c r="L560" s="18">
        <v>-0.4451</v>
      </c>
      <c r="M560" s="18">
        <f t="shared" si="901"/>
        <v>-4.5700000000000046E-2</v>
      </c>
      <c r="N560" s="18">
        <v>2.1299999999999999E-2</v>
      </c>
      <c r="O560" s="18">
        <v>-0.28560000000000002</v>
      </c>
      <c r="P560" s="18">
        <v>0.21859999999999999</v>
      </c>
      <c r="Q560" s="64">
        <v>543</v>
      </c>
    </row>
    <row r="561" spans="1:17" ht="13.5" customHeight="1" x14ac:dyDescent="0.2">
      <c r="A561" s="62">
        <v>544</v>
      </c>
      <c r="B561" s="30" t="s">
        <v>302</v>
      </c>
      <c r="C561" s="68">
        <f t="shared" ref="C561:P561" si="902">C562+C615</f>
        <v>2935.5651081799997</v>
      </c>
      <c r="D561" s="68">
        <f t="shared" si="902"/>
        <v>1423.4881633700002</v>
      </c>
      <c r="E561" s="68">
        <f t="shared" si="902"/>
        <v>486.02948243000026</v>
      </c>
      <c r="F561" s="68">
        <f t="shared" si="902"/>
        <v>574.98724963000018</v>
      </c>
      <c r="G561" s="68">
        <f t="shared" si="902"/>
        <v>451.06021274999875</v>
      </c>
      <c r="H561" s="68">
        <f t="shared" si="902"/>
        <v>2065.05731526</v>
      </c>
      <c r="I561" s="68">
        <f t="shared" si="902"/>
        <v>-659.71898372999999</v>
      </c>
      <c r="J561" s="68">
        <f t="shared" si="902"/>
        <v>739.17101466999998</v>
      </c>
      <c r="K561" s="68">
        <f t="shared" si="902"/>
        <v>1297.3062546700003</v>
      </c>
      <c r="L561" s="68">
        <f t="shared" si="902"/>
        <v>688.29902965000019</v>
      </c>
      <c r="M561" s="68">
        <f t="shared" si="902"/>
        <v>1700.7306871100009</v>
      </c>
      <c r="N561" s="68">
        <f t="shared" si="902"/>
        <v>602.66411852000033</v>
      </c>
      <c r="O561" s="68">
        <f t="shared" si="902"/>
        <v>259.11316659999989</v>
      </c>
      <c r="P561" s="68">
        <f t="shared" si="902"/>
        <v>838.9534019900002</v>
      </c>
      <c r="Q561" s="64">
        <v>544</v>
      </c>
    </row>
    <row r="562" spans="1:17" ht="13.5" customHeight="1" x14ac:dyDescent="0.2">
      <c r="A562" s="62">
        <v>545</v>
      </c>
      <c r="B562" s="31" t="s">
        <v>303</v>
      </c>
      <c r="C562" s="65">
        <f t="shared" ref="C562:P562" si="903">C563+C575+C584+C595</f>
        <v>613.86862794999979</v>
      </c>
      <c r="D562" s="65">
        <f t="shared" si="903"/>
        <v>-1228.9418092599999</v>
      </c>
      <c r="E562" s="65">
        <f t="shared" si="903"/>
        <v>-802.88328723999996</v>
      </c>
      <c r="F562" s="65">
        <f t="shared" si="903"/>
        <v>1828.92703299</v>
      </c>
      <c r="G562" s="65">
        <f t="shared" si="903"/>
        <v>816.76669145999927</v>
      </c>
      <c r="H562" s="65">
        <f t="shared" si="903"/>
        <v>-2676.0862164199998</v>
      </c>
      <c r="I562" s="65">
        <f t="shared" si="903"/>
        <v>108.45236237999995</v>
      </c>
      <c r="J562" s="65">
        <f t="shared" si="903"/>
        <v>950.53704041999993</v>
      </c>
      <c r="K562" s="65">
        <f t="shared" si="903"/>
        <v>-2647.5490889399998</v>
      </c>
      <c r="L562" s="65">
        <f t="shared" si="903"/>
        <v>-1087.5265302800001</v>
      </c>
      <c r="M562" s="65">
        <f t="shared" si="903"/>
        <v>-2385.7571622299988</v>
      </c>
      <c r="N562" s="65">
        <f t="shared" si="903"/>
        <v>-215.66001124999963</v>
      </c>
      <c r="O562" s="65">
        <f t="shared" si="903"/>
        <v>-1771.5879136299998</v>
      </c>
      <c r="P562" s="65">
        <f t="shared" si="903"/>
        <v>-398.50923734999992</v>
      </c>
      <c r="Q562" s="64">
        <v>545</v>
      </c>
    </row>
    <row r="563" spans="1:17" ht="13.5" customHeight="1" x14ac:dyDescent="0.2">
      <c r="A563" s="62">
        <v>546</v>
      </c>
      <c r="B563" s="33" t="s">
        <v>304</v>
      </c>
      <c r="C563" s="18">
        <f>C564</f>
        <v>-142.82769381</v>
      </c>
      <c r="D563" s="18">
        <f t="shared" ref="D563:P563" si="904">D564</f>
        <v>-24.995748649999996</v>
      </c>
      <c r="E563" s="18">
        <f t="shared" si="904"/>
        <v>-63.231336529999993</v>
      </c>
      <c r="F563" s="18">
        <f t="shared" si="904"/>
        <v>27.852567810000004</v>
      </c>
      <c r="G563" s="18">
        <f t="shared" si="904"/>
        <v>-82.453176440000007</v>
      </c>
      <c r="H563" s="18">
        <f>H564</f>
        <v>-286.53531532</v>
      </c>
      <c r="I563" s="18">
        <f t="shared" si="904"/>
        <v>6.7239993600000023</v>
      </c>
      <c r="J563" s="18">
        <f t="shared" si="904"/>
        <v>-88.382120810000004</v>
      </c>
      <c r="K563" s="18">
        <f t="shared" si="904"/>
        <v>-132.94808376999998</v>
      </c>
      <c r="L563" s="18">
        <f t="shared" si="904"/>
        <v>-71.929110100000003</v>
      </c>
      <c r="M563" s="18">
        <f>M564</f>
        <v>67.554840110000001</v>
      </c>
      <c r="N563" s="18">
        <f t="shared" si="904"/>
        <v>160.51203079000001</v>
      </c>
      <c r="O563" s="18">
        <f t="shared" si="904"/>
        <v>-2.7864201400000024</v>
      </c>
      <c r="P563" s="18">
        <f t="shared" si="904"/>
        <v>-90.170770540000007</v>
      </c>
      <c r="Q563" s="64">
        <v>546</v>
      </c>
    </row>
    <row r="564" spans="1:17" ht="13.5" customHeight="1" x14ac:dyDescent="0.2">
      <c r="A564" s="62">
        <v>547</v>
      </c>
      <c r="B564" s="34" t="s">
        <v>305</v>
      </c>
      <c r="C564" s="18">
        <f>C565+C570</f>
        <v>-142.82769381</v>
      </c>
      <c r="D564" s="18">
        <f t="shared" ref="D564:P564" si="905">D565+D570</f>
        <v>-24.995748649999996</v>
      </c>
      <c r="E564" s="18">
        <f t="shared" si="905"/>
        <v>-63.231336529999993</v>
      </c>
      <c r="F564" s="18">
        <f t="shared" si="905"/>
        <v>27.852567810000004</v>
      </c>
      <c r="G564" s="18">
        <f t="shared" si="905"/>
        <v>-82.453176440000007</v>
      </c>
      <c r="H564" s="18">
        <f t="shared" si="905"/>
        <v>-286.53531532</v>
      </c>
      <c r="I564" s="18">
        <f t="shared" si="905"/>
        <v>6.7239993600000023</v>
      </c>
      <c r="J564" s="18">
        <f t="shared" si="905"/>
        <v>-88.382120810000004</v>
      </c>
      <c r="K564" s="18">
        <f t="shared" si="905"/>
        <v>-132.94808376999998</v>
      </c>
      <c r="L564" s="18">
        <f t="shared" si="905"/>
        <v>-71.929110100000003</v>
      </c>
      <c r="M564" s="18">
        <f t="shared" si="905"/>
        <v>67.554840110000001</v>
      </c>
      <c r="N564" s="18">
        <f t="shared" si="905"/>
        <v>160.51203079000001</v>
      </c>
      <c r="O564" s="18">
        <f t="shared" si="905"/>
        <v>-2.7864201400000024</v>
      </c>
      <c r="P564" s="18">
        <f t="shared" si="905"/>
        <v>-90.170770540000007</v>
      </c>
      <c r="Q564" s="64">
        <v>547</v>
      </c>
    </row>
    <row r="565" spans="1:17" ht="13.5" customHeight="1" x14ac:dyDescent="0.2">
      <c r="A565" s="62">
        <v>548</v>
      </c>
      <c r="B565" s="35" t="s">
        <v>277</v>
      </c>
      <c r="C565" s="16">
        <f>C566+C567+C568+C569</f>
        <v>-255.66186160000001</v>
      </c>
      <c r="D565" s="16">
        <f t="shared" ref="D565:G565" si="906">D566+D567+D568+D569</f>
        <v>-71.600427199999999</v>
      </c>
      <c r="E565" s="16">
        <f t="shared" si="906"/>
        <v>-67.531477019999997</v>
      </c>
      <c r="F565" s="16">
        <f t="shared" si="906"/>
        <v>-61.841351850000002</v>
      </c>
      <c r="G565" s="16">
        <f t="shared" si="906"/>
        <v>-54.688605530000004</v>
      </c>
      <c r="H565" s="16">
        <f>H566+H567+H568+H569</f>
        <v>-102.98446632</v>
      </c>
      <c r="I565" s="16">
        <f t="shared" ref="I565:L565" si="907">I566+I567+I568+I569</f>
        <v>20.104639260000003</v>
      </c>
      <c r="J565" s="16">
        <f t="shared" si="907"/>
        <v>-35.780124289999996</v>
      </c>
      <c r="K565" s="16">
        <f t="shared" si="907"/>
        <v>-42.602826139999998</v>
      </c>
      <c r="L565" s="16">
        <f t="shared" si="907"/>
        <v>-44.706155150000001</v>
      </c>
      <c r="M565" s="16">
        <f>M566+M567+M568+M569</f>
        <v>176.12087292000001</v>
      </c>
      <c r="N565" s="16">
        <f t="shared" ref="N565:P565" si="908">N566+N567+N568+N569</f>
        <v>188.03810033000002</v>
      </c>
      <c r="O565" s="16">
        <f t="shared" si="908"/>
        <v>15.874655859999999</v>
      </c>
      <c r="P565" s="16">
        <f t="shared" si="908"/>
        <v>-27.79188327</v>
      </c>
      <c r="Q565" s="64">
        <v>548</v>
      </c>
    </row>
    <row r="566" spans="1:17" ht="13.35" customHeight="1" x14ac:dyDescent="0.2">
      <c r="A566" s="62">
        <v>549</v>
      </c>
      <c r="B566" s="36" t="s">
        <v>307</v>
      </c>
      <c r="C566" s="18">
        <f t="shared" ref="C566:C569" si="909">D566+E566+F566+G566</f>
        <v>-82.747190570000001</v>
      </c>
      <c r="D566" s="18">
        <v>-6.0271239300000001</v>
      </c>
      <c r="E566" s="18">
        <v>-18.268110839999999</v>
      </c>
      <c r="F566" s="18">
        <v>-16.724207570000001</v>
      </c>
      <c r="G566" s="18">
        <v>-41.727748230000003</v>
      </c>
      <c r="H566" s="18">
        <f t="shared" ref="H566:H569" si="910">I566+J566+K566+L566</f>
        <v>-62.646237939999992</v>
      </c>
      <c r="I566" s="18">
        <v>-13.805943299999999</v>
      </c>
      <c r="J566" s="18">
        <v>-6.2413308900000004</v>
      </c>
      <c r="K566" s="18">
        <v>-14.11296471</v>
      </c>
      <c r="L566" s="18">
        <v>-28.485999039999999</v>
      </c>
      <c r="M566" s="18">
        <f t="shared" ref="M566:M569" si="911">N566+O566+P566</f>
        <v>-10.598785850000001</v>
      </c>
      <c r="N566" s="18">
        <v>-0.5</v>
      </c>
      <c r="O566" s="18">
        <v>-0.5</v>
      </c>
      <c r="P566" s="18">
        <v>-9.5987858500000005</v>
      </c>
      <c r="Q566" s="64">
        <v>549</v>
      </c>
    </row>
    <row r="567" spans="1:17" ht="13.35" customHeight="1" x14ac:dyDescent="0.2">
      <c r="A567" s="62">
        <v>550</v>
      </c>
      <c r="B567" s="36" t="s">
        <v>308</v>
      </c>
      <c r="C567" s="18">
        <f t="shared" si="909"/>
        <v>0</v>
      </c>
      <c r="D567" s="18">
        <v>0</v>
      </c>
      <c r="E567" s="18">
        <v>0</v>
      </c>
      <c r="F567" s="18">
        <v>0</v>
      </c>
      <c r="G567" s="18">
        <v>0</v>
      </c>
      <c r="H567" s="18">
        <f t="shared" si="910"/>
        <v>0</v>
      </c>
      <c r="I567" s="18">
        <v>0</v>
      </c>
      <c r="J567" s="18">
        <v>0</v>
      </c>
      <c r="K567" s="18">
        <v>0</v>
      </c>
      <c r="L567" s="18">
        <v>0</v>
      </c>
      <c r="M567" s="18">
        <f t="shared" si="911"/>
        <v>0</v>
      </c>
      <c r="N567" s="18">
        <v>0</v>
      </c>
      <c r="O567" s="18">
        <v>0</v>
      </c>
      <c r="P567" s="18">
        <v>0</v>
      </c>
      <c r="Q567" s="64">
        <v>550</v>
      </c>
    </row>
    <row r="568" spans="1:17" ht="13.35" customHeight="1" x14ac:dyDescent="0.2">
      <c r="A568" s="62">
        <v>551</v>
      </c>
      <c r="B568" s="36" t="s">
        <v>180</v>
      </c>
      <c r="C568" s="18">
        <f t="shared" si="909"/>
        <v>-163.81575520999999</v>
      </c>
      <c r="D568" s="18">
        <v>-63.332412329999997</v>
      </c>
      <c r="E568" s="18">
        <v>-47.000066330000003</v>
      </c>
      <c r="F568" s="18">
        <v>-42.831211430000003</v>
      </c>
      <c r="G568" s="18">
        <v>-10.65206512</v>
      </c>
      <c r="H568" s="18">
        <f t="shared" si="910"/>
        <v>-30.86986009</v>
      </c>
      <c r="I568" s="18">
        <v>36.242462660000001</v>
      </c>
      <c r="J568" s="18">
        <v>-27.183594500000002</v>
      </c>
      <c r="K568" s="18">
        <v>-26.111110539999999</v>
      </c>
      <c r="L568" s="18">
        <v>-13.81761771</v>
      </c>
      <c r="M568" s="18">
        <f t="shared" si="911"/>
        <v>191.84582590000002</v>
      </c>
      <c r="N568" s="18">
        <v>188.73810033000001</v>
      </c>
      <c r="O568" s="18">
        <v>18.825485279999999</v>
      </c>
      <c r="P568" s="18">
        <v>-15.717759709999999</v>
      </c>
      <c r="Q568" s="64">
        <v>551</v>
      </c>
    </row>
    <row r="569" spans="1:17" ht="13.35" customHeight="1" x14ac:dyDescent="0.2">
      <c r="A569" s="62">
        <v>552</v>
      </c>
      <c r="B569" s="36" t="s">
        <v>309</v>
      </c>
      <c r="C569" s="18">
        <f t="shared" si="909"/>
        <v>-9.0989158200000002</v>
      </c>
      <c r="D569" s="18">
        <v>-2.2408909399999999</v>
      </c>
      <c r="E569" s="18">
        <v>-2.2632998500000001</v>
      </c>
      <c r="F569" s="18">
        <v>-2.28593285</v>
      </c>
      <c r="G569" s="18">
        <v>-2.3087921800000002</v>
      </c>
      <c r="H569" s="18">
        <f t="shared" si="910"/>
        <v>-9.4683682900000008</v>
      </c>
      <c r="I569" s="18">
        <v>-2.3318800999999998</v>
      </c>
      <c r="J569" s="18">
        <v>-2.3551989</v>
      </c>
      <c r="K569" s="18">
        <v>-2.3787508900000001</v>
      </c>
      <c r="L569" s="18">
        <v>-2.4025384000000001</v>
      </c>
      <c r="M569" s="18">
        <f t="shared" si="911"/>
        <v>-5.1261671299999998</v>
      </c>
      <c r="N569" s="18">
        <v>-0.2</v>
      </c>
      <c r="O569" s="18">
        <v>-2.4508294199999998</v>
      </c>
      <c r="P569" s="18">
        <v>-2.4753377099999998</v>
      </c>
      <c r="Q569" s="64">
        <v>552</v>
      </c>
    </row>
    <row r="570" spans="1:17" ht="13.5" customHeight="1" x14ac:dyDescent="0.2">
      <c r="A570" s="62">
        <v>553</v>
      </c>
      <c r="B570" s="35" t="s">
        <v>306</v>
      </c>
      <c r="C570" s="16">
        <f>C571+C572+C573+C574</f>
        <v>112.83416779000001</v>
      </c>
      <c r="D570" s="16">
        <f t="shared" ref="D570:G570" si="912">D571+D572+D573+D574</f>
        <v>46.604678550000003</v>
      </c>
      <c r="E570" s="16">
        <f t="shared" si="912"/>
        <v>4.3001404900000031</v>
      </c>
      <c r="F570" s="16">
        <f t="shared" si="912"/>
        <v>89.693919660000006</v>
      </c>
      <c r="G570" s="16">
        <f t="shared" si="912"/>
        <v>-27.764570910000003</v>
      </c>
      <c r="H570" s="16">
        <f>H571+H572+H573+H574</f>
        <v>-183.550849</v>
      </c>
      <c r="I570" s="16">
        <f t="shared" ref="I570:L570" si="913">I571+I572+I573+I574</f>
        <v>-13.3806399</v>
      </c>
      <c r="J570" s="16">
        <f t="shared" si="913"/>
        <v>-52.60199652</v>
      </c>
      <c r="K570" s="16">
        <f t="shared" si="913"/>
        <v>-90.345257629999992</v>
      </c>
      <c r="L570" s="16">
        <f t="shared" si="913"/>
        <v>-27.222954950000002</v>
      </c>
      <c r="M570" s="16">
        <f>M571+M572+M573+M574</f>
        <v>-108.56603281000001</v>
      </c>
      <c r="N570" s="16">
        <f t="shared" ref="N570:P570" si="914">N571+N572+N573+N574</f>
        <v>-27.526069540000002</v>
      </c>
      <c r="O570" s="16">
        <f t="shared" si="914"/>
        <v>-18.661076000000001</v>
      </c>
      <c r="P570" s="16">
        <f t="shared" si="914"/>
        <v>-62.378887270000007</v>
      </c>
      <c r="Q570" s="64">
        <v>553</v>
      </c>
    </row>
    <row r="571" spans="1:17" ht="13.35" customHeight="1" x14ac:dyDescent="0.2">
      <c r="A571" s="62">
        <v>554</v>
      </c>
      <c r="B571" s="36" t="s">
        <v>307</v>
      </c>
      <c r="C571" s="18">
        <f t="shared" ref="C571:C574" si="915">D571+E571+F571+G571</f>
        <v>31.291711150000005</v>
      </c>
      <c r="D571" s="17">
        <v>24.786182360000002</v>
      </c>
      <c r="E571" s="17">
        <v>-30.7266099</v>
      </c>
      <c r="F571" s="17">
        <v>47.667656180000002</v>
      </c>
      <c r="G571" s="17">
        <v>-10.435517490000001</v>
      </c>
      <c r="H571" s="18">
        <f t="shared" ref="H571:H574" si="916">I571+J571+K571+L571</f>
        <v>-33.603437449999994</v>
      </c>
      <c r="I571" s="17">
        <v>-7.9298873600000004</v>
      </c>
      <c r="J571" s="17">
        <v>-13.502350979999999</v>
      </c>
      <c r="K571" s="17">
        <v>-4.7612252000000002</v>
      </c>
      <c r="L571" s="17">
        <v>-7.4099739099999997</v>
      </c>
      <c r="M571" s="18">
        <f t="shared" ref="M571:M574" si="917">N571+O571+P571</f>
        <v>-5.6362273900000002</v>
      </c>
      <c r="N571" s="17">
        <v>0</v>
      </c>
      <c r="O571" s="17">
        <v>0</v>
      </c>
      <c r="P571" s="17">
        <v>-5.6362273900000002</v>
      </c>
      <c r="Q571" s="64">
        <v>554</v>
      </c>
    </row>
    <row r="572" spans="1:17" ht="13.35" customHeight="1" x14ac:dyDescent="0.2">
      <c r="A572" s="62">
        <v>555</v>
      </c>
      <c r="B572" s="36" t="s">
        <v>308</v>
      </c>
      <c r="C572" s="18">
        <f t="shared" si="915"/>
        <v>0</v>
      </c>
      <c r="D572" s="17">
        <v>0</v>
      </c>
      <c r="E572" s="17">
        <v>0</v>
      </c>
      <c r="F572" s="17">
        <v>0</v>
      </c>
      <c r="G572" s="17">
        <v>0</v>
      </c>
      <c r="H572" s="18">
        <f t="shared" si="916"/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f t="shared" si="917"/>
        <v>0</v>
      </c>
      <c r="N572" s="17">
        <v>0</v>
      </c>
      <c r="O572" s="17">
        <v>0</v>
      </c>
      <c r="P572" s="17">
        <v>0</v>
      </c>
      <c r="Q572" s="64">
        <v>555</v>
      </c>
    </row>
    <row r="573" spans="1:17" ht="13.35" customHeight="1" x14ac:dyDescent="0.2">
      <c r="A573" s="62">
        <v>556</v>
      </c>
      <c r="B573" s="36" t="s">
        <v>180</v>
      </c>
      <c r="C573" s="18">
        <f t="shared" si="915"/>
        <v>97.552860420000002</v>
      </c>
      <c r="D573" s="17">
        <v>25.761555950000002</v>
      </c>
      <c r="E573" s="17">
        <v>39.009240740000003</v>
      </c>
      <c r="F573" s="17">
        <v>46.048578740000004</v>
      </c>
      <c r="G573" s="17">
        <v>-13.266515010000001</v>
      </c>
      <c r="H573" s="18">
        <f t="shared" si="916"/>
        <v>-133.28692118000001</v>
      </c>
      <c r="I573" s="17">
        <v>-1.3475887499999999</v>
      </c>
      <c r="J573" s="17">
        <v>-34.955450110000001</v>
      </c>
      <c r="K573" s="17">
        <v>-81.398395039999997</v>
      </c>
      <c r="L573" s="17">
        <v>-15.585487280000001</v>
      </c>
      <c r="M573" s="18">
        <f t="shared" si="917"/>
        <v>-69.964717980000003</v>
      </c>
      <c r="N573" s="17">
        <v>-13.226069539999999</v>
      </c>
      <c r="O573" s="17">
        <v>-4.3610759999999997</v>
      </c>
      <c r="P573" s="17">
        <v>-52.377572440000002</v>
      </c>
      <c r="Q573" s="64">
        <v>556</v>
      </c>
    </row>
    <row r="574" spans="1:17" ht="13.35" customHeight="1" x14ac:dyDescent="0.2">
      <c r="A574" s="62">
        <v>557</v>
      </c>
      <c r="B574" s="36" t="s">
        <v>309</v>
      </c>
      <c r="C574" s="18">
        <f t="shared" si="915"/>
        <v>-16.010403779999997</v>
      </c>
      <c r="D574" s="17">
        <v>-3.9430597600000001</v>
      </c>
      <c r="E574" s="17">
        <v>-3.98249035</v>
      </c>
      <c r="F574" s="17">
        <v>-4.0223152600000001</v>
      </c>
      <c r="G574" s="17">
        <v>-4.0625384100000002</v>
      </c>
      <c r="H574" s="18">
        <f t="shared" si="916"/>
        <v>-16.660490369999998</v>
      </c>
      <c r="I574" s="17">
        <v>-4.10316379</v>
      </c>
      <c r="J574" s="17">
        <v>-4.1441954299999999</v>
      </c>
      <c r="K574" s="17">
        <v>-4.1856373900000001</v>
      </c>
      <c r="L574" s="17">
        <v>-4.2274937599999998</v>
      </c>
      <c r="M574" s="18">
        <f t="shared" si="917"/>
        <v>-32.965087440000005</v>
      </c>
      <c r="N574" s="17">
        <v>-14.3</v>
      </c>
      <c r="O574" s="17">
        <v>-14.3</v>
      </c>
      <c r="P574" s="17">
        <v>-4.3650874399999999</v>
      </c>
      <c r="Q574" s="64">
        <v>557</v>
      </c>
    </row>
    <row r="575" spans="1:17" ht="13.5" customHeight="1" x14ac:dyDescent="0.2">
      <c r="A575" s="62">
        <v>558</v>
      </c>
      <c r="B575" s="33" t="s">
        <v>310</v>
      </c>
      <c r="C575" s="18">
        <f>+C576+C577+C578+C583</f>
        <v>2405.4417751599995</v>
      </c>
      <c r="D575" s="18">
        <f t="shared" ref="D575:G575" si="918">+D576+D577+D578+D583</f>
        <v>599.36940084000003</v>
      </c>
      <c r="E575" s="18">
        <f t="shared" si="918"/>
        <v>641.10455529000001</v>
      </c>
      <c r="F575" s="18">
        <f t="shared" si="918"/>
        <v>1640.9582560399999</v>
      </c>
      <c r="G575" s="18">
        <f t="shared" si="918"/>
        <v>-475.99043701000056</v>
      </c>
      <c r="H575" s="18">
        <f>+H576+H577+H578+H583</f>
        <v>-1814.62706359</v>
      </c>
      <c r="I575" s="18">
        <f t="shared" ref="I575:L575" si="919">+I576+I577+I578+I583</f>
        <v>316.90327511999999</v>
      </c>
      <c r="J575" s="18">
        <f t="shared" si="919"/>
        <v>491.62993926999997</v>
      </c>
      <c r="K575" s="18">
        <f t="shared" si="919"/>
        <v>-1041.8234940799998</v>
      </c>
      <c r="L575" s="18">
        <f t="shared" si="919"/>
        <v>-1581.3367839</v>
      </c>
      <c r="M575" s="18">
        <f>+M576+M577+M578+M583</f>
        <v>-5650.5333758099996</v>
      </c>
      <c r="N575" s="18">
        <f t="shared" ref="N575:P575" si="920">+N576+N577+N578+N583</f>
        <v>-1917.4854031699997</v>
      </c>
      <c r="O575" s="18">
        <f t="shared" si="920"/>
        <v>-2178.76679281</v>
      </c>
      <c r="P575" s="18">
        <f t="shared" si="920"/>
        <v>-1554.2811798299999</v>
      </c>
      <c r="Q575" s="64">
        <v>558</v>
      </c>
    </row>
    <row r="576" spans="1:17" ht="13.5" customHeight="1" x14ac:dyDescent="0.2">
      <c r="A576" s="62">
        <v>559</v>
      </c>
      <c r="B576" s="34" t="s">
        <v>311</v>
      </c>
      <c r="C576" s="18">
        <f t="shared" ref="C576:C577" si="921">D576+E576+F576+G576</f>
        <v>0</v>
      </c>
      <c r="D576" s="18">
        <v>0</v>
      </c>
      <c r="E576" s="18">
        <v>0</v>
      </c>
      <c r="F576" s="18">
        <v>0</v>
      </c>
      <c r="G576" s="18">
        <v>0</v>
      </c>
      <c r="H576" s="18">
        <f t="shared" ref="H576:H577" si="922">I576+J576+K576+L576</f>
        <v>0</v>
      </c>
      <c r="I576" s="18">
        <v>0</v>
      </c>
      <c r="J576" s="18">
        <v>0</v>
      </c>
      <c r="K576" s="18">
        <v>0</v>
      </c>
      <c r="L576" s="18">
        <v>0</v>
      </c>
      <c r="M576" s="18">
        <f t="shared" ref="M576:M577" si="923">N576+O576+P576</f>
        <v>0</v>
      </c>
      <c r="N576" s="18">
        <v>0</v>
      </c>
      <c r="O576" s="18">
        <v>0</v>
      </c>
      <c r="P576" s="18">
        <v>0</v>
      </c>
      <c r="Q576" s="64">
        <v>559</v>
      </c>
    </row>
    <row r="577" spans="1:17" ht="13.5" customHeight="1" x14ac:dyDescent="0.2">
      <c r="A577" s="62">
        <v>560</v>
      </c>
      <c r="B577" s="34" t="s">
        <v>312</v>
      </c>
      <c r="C577" s="18">
        <f t="shared" si="921"/>
        <v>0</v>
      </c>
      <c r="D577" s="18">
        <v>0</v>
      </c>
      <c r="E577" s="18">
        <v>0</v>
      </c>
      <c r="F577" s="18">
        <v>0</v>
      </c>
      <c r="G577" s="18">
        <v>0</v>
      </c>
      <c r="H577" s="18">
        <f t="shared" si="922"/>
        <v>0</v>
      </c>
      <c r="I577" s="18">
        <v>0</v>
      </c>
      <c r="J577" s="18">
        <v>0</v>
      </c>
      <c r="K577" s="18">
        <v>0</v>
      </c>
      <c r="L577" s="18">
        <v>0</v>
      </c>
      <c r="M577" s="18">
        <f t="shared" si="923"/>
        <v>0</v>
      </c>
      <c r="N577" s="18">
        <v>0</v>
      </c>
      <c r="O577" s="18">
        <v>0</v>
      </c>
      <c r="P577" s="18">
        <v>0</v>
      </c>
      <c r="Q577" s="64">
        <v>560</v>
      </c>
    </row>
    <row r="578" spans="1:17" ht="13.5" customHeight="1" x14ac:dyDescent="0.2">
      <c r="A578" s="62">
        <v>561</v>
      </c>
      <c r="B578" s="34" t="s">
        <v>313</v>
      </c>
      <c r="C578" s="18">
        <f>C579+C580</f>
        <v>2405.4417751599995</v>
      </c>
      <c r="D578" s="14">
        <f t="shared" ref="D578:G578" si="924">D579+D580</f>
        <v>599.36940084000003</v>
      </c>
      <c r="E578" s="14">
        <f t="shared" si="924"/>
        <v>641.10455529000001</v>
      </c>
      <c r="F578" s="14">
        <f t="shared" si="924"/>
        <v>1640.9582560399999</v>
      </c>
      <c r="G578" s="14">
        <f t="shared" si="924"/>
        <v>-475.99043701000056</v>
      </c>
      <c r="H578" s="18">
        <f>H579+H580</f>
        <v>-1814.62706359</v>
      </c>
      <c r="I578" s="15">
        <f t="shared" ref="I578:L578" si="925">I579+I580</f>
        <v>316.90327511999999</v>
      </c>
      <c r="J578" s="15">
        <f t="shared" si="925"/>
        <v>491.62993926999997</v>
      </c>
      <c r="K578" s="15">
        <f t="shared" si="925"/>
        <v>-1041.8234940799998</v>
      </c>
      <c r="L578" s="15">
        <f t="shared" si="925"/>
        <v>-1581.3367839</v>
      </c>
      <c r="M578" s="18">
        <f>M579+M580</f>
        <v>-5650.5333758099996</v>
      </c>
      <c r="N578" s="15">
        <f t="shared" ref="N578:P578" si="926">N579+N580</f>
        <v>-1917.4854031699997</v>
      </c>
      <c r="O578" s="15">
        <f t="shared" si="926"/>
        <v>-2178.76679281</v>
      </c>
      <c r="P578" s="15">
        <f t="shared" si="926"/>
        <v>-1554.2811798299999</v>
      </c>
      <c r="Q578" s="64">
        <v>561</v>
      </c>
    </row>
    <row r="579" spans="1:17" ht="13.35" customHeight="1" x14ac:dyDescent="0.2">
      <c r="A579" s="62">
        <v>562</v>
      </c>
      <c r="B579" s="35" t="s">
        <v>277</v>
      </c>
      <c r="C579" s="18">
        <f t="shared" ref="C579" si="927">D579+E579+F579+G579</f>
        <v>0</v>
      </c>
      <c r="D579" s="18">
        <v>0</v>
      </c>
      <c r="E579" s="18">
        <v>0</v>
      </c>
      <c r="F579" s="18">
        <v>0</v>
      </c>
      <c r="G579" s="18">
        <v>0</v>
      </c>
      <c r="H579" s="18">
        <f t="shared" ref="H579" si="928">I579+J579+K579+L579</f>
        <v>0</v>
      </c>
      <c r="I579" s="18">
        <v>0</v>
      </c>
      <c r="J579" s="18">
        <v>0</v>
      </c>
      <c r="K579" s="18">
        <v>0</v>
      </c>
      <c r="L579" s="18">
        <v>0</v>
      </c>
      <c r="M579" s="18">
        <f>N579+O579+P579</f>
        <v>0</v>
      </c>
      <c r="N579" s="18">
        <v>0</v>
      </c>
      <c r="O579" s="18">
        <v>0</v>
      </c>
      <c r="P579" s="18">
        <v>0</v>
      </c>
      <c r="Q579" s="64">
        <v>562</v>
      </c>
    </row>
    <row r="580" spans="1:17" ht="13.5" customHeight="1" x14ac:dyDescent="0.2">
      <c r="A580" s="62">
        <v>563</v>
      </c>
      <c r="B580" s="35" t="s">
        <v>306</v>
      </c>
      <c r="C580" s="18">
        <f>C581+C582</f>
        <v>2405.4417751599995</v>
      </c>
      <c r="D580" s="14">
        <f t="shared" ref="D580:G580" si="929">D581+D582</f>
        <v>599.36940084000003</v>
      </c>
      <c r="E580" s="14">
        <f t="shared" si="929"/>
        <v>641.10455529000001</v>
      </c>
      <c r="F580" s="14">
        <f t="shared" si="929"/>
        <v>1640.9582560399999</v>
      </c>
      <c r="G580" s="14">
        <f t="shared" si="929"/>
        <v>-475.99043701000056</v>
      </c>
      <c r="H580" s="18">
        <f>H581+H582</f>
        <v>-1814.62706359</v>
      </c>
      <c r="I580" s="15">
        <f t="shared" ref="I580:L580" si="930">I581+I582</f>
        <v>316.90327511999999</v>
      </c>
      <c r="J580" s="15">
        <f t="shared" si="930"/>
        <v>491.62993926999997</v>
      </c>
      <c r="K580" s="15">
        <f t="shared" si="930"/>
        <v>-1041.8234940799998</v>
      </c>
      <c r="L580" s="15">
        <f t="shared" si="930"/>
        <v>-1581.3367839</v>
      </c>
      <c r="M580" s="18">
        <f>M581+M582</f>
        <v>-5650.5333758099996</v>
      </c>
      <c r="N580" s="15">
        <f t="shared" ref="N580:P580" si="931">N581+N582</f>
        <v>-1917.4854031699997</v>
      </c>
      <c r="O580" s="15">
        <f t="shared" si="931"/>
        <v>-2178.76679281</v>
      </c>
      <c r="P580" s="15">
        <f t="shared" si="931"/>
        <v>-1554.2811798299999</v>
      </c>
      <c r="Q580" s="64">
        <v>563</v>
      </c>
    </row>
    <row r="581" spans="1:17" ht="13.35" customHeight="1" x14ac:dyDescent="0.2">
      <c r="A581" s="62">
        <v>564</v>
      </c>
      <c r="B581" s="36" t="s">
        <v>178</v>
      </c>
      <c r="C581" s="18">
        <f t="shared" ref="C581:C583" si="932">D581+E581+F581+G581</f>
        <v>541.00309368000001</v>
      </c>
      <c r="D581" s="18">
        <v>516.68370885000002</v>
      </c>
      <c r="E581" s="18">
        <v>716.34682852000003</v>
      </c>
      <c r="F581" s="18">
        <v>61.19100873</v>
      </c>
      <c r="G581" s="18">
        <v>-753.21845242000006</v>
      </c>
      <c r="H581" s="18">
        <f t="shared" ref="H581:H583" si="933">I581+J581+K581+L581</f>
        <v>-1589.6278459299999</v>
      </c>
      <c r="I581" s="18">
        <v>161.23388856</v>
      </c>
      <c r="J581" s="18">
        <v>-29.814089990000006</v>
      </c>
      <c r="K581" s="18">
        <v>-519.02337953999995</v>
      </c>
      <c r="L581" s="18">
        <v>-1202.02426496</v>
      </c>
      <c r="M581" s="18">
        <f t="shared" ref="M581:M583" si="934">N581+O581+P581</f>
        <v>-4097.5431481599999</v>
      </c>
      <c r="N581" s="18">
        <v>-1349.6890444799999</v>
      </c>
      <c r="O581" s="18">
        <v>-1371.94930254</v>
      </c>
      <c r="P581" s="18">
        <v>-1375.90480114</v>
      </c>
      <c r="Q581" s="64">
        <v>564</v>
      </c>
    </row>
    <row r="582" spans="1:17" ht="13.35" customHeight="1" x14ac:dyDescent="0.2">
      <c r="A582" s="62">
        <v>565</v>
      </c>
      <c r="B582" s="36" t="s">
        <v>179</v>
      </c>
      <c r="C582" s="18">
        <f t="shared" si="932"/>
        <v>1864.4386814799993</v>
      </c>
      <c r="D582" s="18">
        <v>82.685691990000009</v>
      </c>
      <c r="E582" s="18">
        <v>-75.242273229999995</v>
      </c>
      <c r="F582" s="18">
        <v>1579.7672473099999</v>
      </c>
      <c r="G582" s="18">
        <v>277.2280154099995</v>
      </c>
      <c r="H582" s="18">
        <f t="shared" si="933"/>
        <v>-224.99921766</v>
      </c>
      <c r="I582" s="18">
        <v>155.66938655999999</v>
      </c>
      <c r="J582" s="18">
        <v>521.44402925999998</v>
      </c>
      <c r="K582" s="18">
        <v>-522.80011453999998</v>
      </c>
      <c r="L582" s="18">
        <v>-379.31251894000002</v>
      </c>
      <c r="M582" s="18">
        <f t="shared" si="934"/>
        <v>-1552.9902276499997</v>
      </c>
      <c r="N582" s="18">
        <v>-567.79635868999992</v>
      </c>
      <c r="O582" s="18">
        <v>-806.81749027000001</v>
      </c>
      <c r="P582" s="18">
        <v>-178.37637869000002</v>
      </c>
      <c r="Q582" s="64">
        <v>565</v>
      </c>
    </row>
    <row r="583" spans="1:17" ht="13.5" customHeight="1" x14ac:dyDescent="0.2">
      <c r="A583" s="62">
        <v>566</v>
      </c>
      <c r="B583" s="34" t="s">
        <v>314</v>
      </c>
      <c r="C583" s="18">
        <f t="shared" si="932"/>
        <v>0</v>
      </c>
      <c r="D583" s="18">
        <v>0</v>
      </c>
      <c r="E583" s="18">
        <v>0</v>
      </c>
      <c r="F583" s="18">
        <v>0</v>
      </c>
      <c r="G583" s="18">
        <v>0</v>
      </c>
      <c r="H583" s="18">
        <f t="shared" si="933"/>
        <v>0</v>
      </c>
      <c r="I583" s="18">
        <v>0</v>
      </c>
      <c r="J583" s="18">
        <v>0</v>
      </c>
      <c r="K583" s="18">
        <v>0</v>
      </c>
      <c r="L583" s="18">
        <v>0</v>
      </c>
      <c r="M583" s="18">
        <f t="shared" si="934"/>
        <v>0</v>
      </c>
      <c r="N583" s="18">
        <v>0</v>
      </c>
      <c r="O583" s="18">
        <v>0</v>
      </c>
      <c r="P583" s="18">
        <v>0</v>
      </c>
      <c r="Q583" s="64">
        <v>566</v>
      </c>
    </row>
    <row r="584" spans="1:17" ht="13.5" customHeight="1" x14ac:dyDescent="0.2">
      <c r="A584" s="62">
        <v>567</v>
      </c>
      <c r="B584" s="33" t="s">
        <v>315</v>
      </c>
      <c r="C584" s="18">
        <f>C585+C586+C587+C594</f>
        <v>-1774.7366076999999</v>
      </c>
      <c r="D584" s="18">
        <f t="shared" ref="D584:G584" si="935">D585+D586+D587+D594</f>
        <v>-1805.1848411599999</v>
      </c>
      <c r="E584" s="18">
        <f t="shared" si="935"/>
        <v>-1513.55864901</v>
      </c>
      <c r="F584" s="18">
        <f t="shared" si="935"/>
        <v>233.09855614000003</v>
      </c>
      <c r="G584" s="18">
        <f t="shared" si="935"/>
        <v>1310.9083263299999</v>
      </c>
      <c r="H584" s="18">
        <f>H585+H586+H587+H594</f>
        <v>-497.56328995999991</v>
      </c>
      <c r="I584" s="18">
        <f t="shared" ref="I584:L584" si="936">I585+I586+I587+I594</f>
        <v>-160.52254463000003</v>
      </c>
      <c r="J584" s="18">
        <f t="shared" si="936"/>
        <v>577.69068577999997</v>
      </c>
      <c r="K584" s="18">
        <f t="shared" si="936"/>
        <v>-968.50009123999996</v>
      </c>
      <c r="L584" s="18">
        <f t="shared" si="936"/>
        <v>53.768660129999972</v>
      </c>
      <c r="M584" s="18">
        <f>M585+M586+M587+M594</f>
        <v>3058.3372826500004</v>
      </c>
      <c r="N584" s="18">
        <f t="shared" ref="N584:P584" si="937">N585+N586+N587+N594</f>
        <v>1667.8761779000001</v>
      </c>
      <c r="O584" s="18">
        <f t="shared" si="937"/>
        <v>281.92324769999999</v>
      </c>
      <c r="P584" s="18">
        <f t="shared" si="937"/>
        <v>1108.53785705</v>
      </c>
      <c r="Q584" s="64">
        <v>567</v>
      </c>
    </row>
    <row r="585" spans="1:17" ht="13.5" customHeight="1" x14ac:dyDescent="0.2">
      <c r="A585" s="62">
        <v>568</v>
      </c>
      <c r="B585" s="34" t="s">
        <v>316</v>
      </c>
      <c r="C585" s="18">
        <f t="shared" ref="C585:C586" si="938">D585+E585+F585+G585</f>
        <v>0</v>
      </c>
      <c r="D585" s="18">
        <v>0</v>
      </c>
      <c r="E585" s="18">
        <v>0</v>
      </c>
      <c r="F585" s="18">
        <v>0</v>
      </c>
      <c r="G585" s="18">
        <v>0</v>
      </c>
      <c r="H585" s="18">
        <f t="shared" ref="H585:H586" si="939">I585+J585+K585+L585</f>
        <v>0</v>
      </c>
      <c r="I585" s="18">
        <v>0</v>
      </c>
      <c r="J585" s="18">
        <v>0</v>
      </c>
      <c r="K585" s="18">
        <v>0</v>
      </c>
      <c r="L585" s="18">
        <v>0</v>
      </c>
      <c r="M585" s="18">
        <f t="shared" ref="M585:M586" si="940">N585+O585+P585</f>
        <v>0</v>
      </c>
      <c r="N585" s="18">
        <v>0</v>
      </c>
      <c r="O585" s="18">
        <v>0</v>
      </c>
      <c r="P585" s="18">
        <v>0</v>
      </c>
      <c r="Q585" s="64">
        <v>568</v>
      </c>
    </row>
    <row r="586" spans="1:17" ht="13.5" customHeight="1" x14ac:dyDescent="0.2">
      <c r="A586" s="62">
        <v>569</v>
      </c>
      <c r="B586" s="34" t="s">
        <v>317</v>
      </c>
      <c r="C586" s="18">
        <f t="shared" si="938"/>
        <v>-2.7247281799999996</v>
      </c>
      <c r="D586" s="18">
        <v>-15.643986269999999</v>
      </c>
      <c r="E586" s="18">
        <v>-0.581484</v>
      </c>
      <c r="F586" s="18">
        <v>0.48298211000000002</v>
      </c>
      <c r="G586" s="18">
        <v>13.017759979999999</v>
      </c>
      <c r="H586" s="18">
        <f t="shared" si="939"/>
        <v>47.7120897</v>
      </c>
      <c r="I586" s="18">
        <v>26.095230999999998</v>
      </c>
      <c r="J586" s="18">
        <v>-8.2539695799999997</v>
      </c>
      <c r="K586" s="18">
        <v>10.776914990000002</v>
      </c>
      <c r="L586" s="18">
        <v>19.09391329</v>
      </c>
      <c r="M586" s="18">
        <f t="shared" si="940"/>
        <v>-55.023731889999993</v>
      </c>
      <c r="N586" s="18">
        <v>-38.931166579999996</v>
      </c>
      <c r="O586" s="18">
        <v>1.1567013599999996</v>
      </c>
      <c r="P586" s="18">
        <v>-17.249266670000001</v>
      </c>
      <c r="Q586" s="64">
        <v>569</v>
      </c>
    </row>
    <row r="587" spans="1:17" ht="13.5" customHeight="1" x14ac:dyDescent="0.2">
      <c r="A587" s="62">
        <v>570</v>
      </c>
      <c r="B587" s="34" t="s">
        <v>318</v>
      </c>
      <c r="C587" s="18">
        <f>C588+C591</f>
        <v>-254.07162750999998</v>
      </c>
      <c r="D587" s="18">
        <f t="shared" ref="D587:G587" si="941">D588+D591</f>
        <v>-1300.4652903900001</v>
      </c>
      <c r="E587" s="18">
        <f t="shared" si="941"/>
        <v>-1148.3427467700001</v>
      </c>
      <c r="F587" s="18">
        <f t="shared" si="941"/>
        <v>969.25270023000007</v>
      </c>
      <c r="G587" s="18">
        <f t="shared" si="941"/>
        <v>1225.48370942</v>
      </c>
      <c r="H587" s="18">
        <f>H588+H591</f>
        <v>897.42417676000025</v>
      </c>
      <c r="I587" s="18">
        <f t="shared" ref="I587:L587" si="942">I588+I591</f>
        <v>77.915258969999996</v>
      </c>
      <c r="J587" s="18">
        <f t="shared" si="942"/>
        <v>804.28926655999999</v>
      </c>
      <c r="K587" s="18">
        <f t="shared" si="942"/>
        <v>-173.18446778999993</v>
      </c>
      <c r="L587" s="18">
        <f t="shared" si="942"/>
        <v>188.40411902000005</v>
      </c>
      <c r="M587" s="18">
        <f>M588+M591</f>
        <v>3207.7648376900001</v>
      </c>
      <c r="N587" s="18">
        <f t="shared" ref="N587:P587" si="943">N588+N591</f>
        <v>1508.9684907200001</v>
      </c>
      <c r="O587" s="18">
        <f t="shared" si="943"/>
        <v>791.66338282999993</v>
      </c>
      <c r="P587" s="18">
        <f t="shared" si="943"/>
        <v>907.13296414000001</v>
      </c>
      <c r="Q587" s="64">
        <v>570</v>
      </c>
    </row>
    <row r="588" spans="1:17" ht="13.5" customHeight="1" x14ac:dyDescent="0.2">
      <c r="A588" s="62">
        <v>571</v>
      </c>
      <c r="B588" s="35" t="s">
        <v>178</v>
      </c>
      <c r="C588" s="18">
        <f>C589+C590</f>
        <v>-1003.4050605299999</v>
      </c>
      <c r="D588" s="14">
        <f t="shared" ref="D588:G588" si="944">D589+D590</f>
        <v>-1356.3137463800001</v>
      </c>
      <c r="E588" s="14">
        <f t="shared" si="944"/>
        <v>-997.89753536000001</v>
      </c>
      <c r="F588" s="14">
        <f t="shared" si="944"/>
        <v>1115.8436265400001</v>
      </c>
      <c r="G588" s="14">
        <f t="shared" si="944"/>
        <v>234.96259466999999</v>
      </c>
      <c r="H588" s="18">
        <f>H589+H590</f>
        <v>307.6692808800002</v>
      </c>
      <c r="I588" s="15">
        <f t="shared" ref="I588:L588" si="945">I589+I590</f>
        <v>96.014496820000005</v>
      </c>
      <c r="J588" s="15">
        <f t="shared" si="945"/>
        <v>675.27836515000001</v>
      </c>
      <c r="K588" s="15">
        <f t="shared" si="945"/>
        <v>430.73050270000005</v>
      </c>
      <c r="L588" s="15">
        <f t="shared" si="945"/>
        <v>-894.35408379</v>
      </c>
      <c r="M588" s="18">
        <f>M589+M590</f>
        <v>2666.4634907700001</v>
      </c>
      <c r="N588" s="15">
        <f t="shared" ref="N588:P588" si="946">N589+N590</f>
        <v>1239.8633869</v>
      </c>
      <c r="O588" s="15">
        <f t="shared" si="946"/>
        <v>675.06204509999998</v>
      </c>
      <c r="P588" s="15">
        <f t="shared" si="946"/>
        <v>751.53805877000002</v>
      </c>
      <c r="Q588" s="64">
        <v>571</v>
      </c>
    </row>
    <row r="589" spans="1:17" ht="13.35" customHeight="1" x14ac:dyDescent="0.2">
      <c r="A589" s="62">
        <v>572</v>
      </c>
      <c r="B589" s="36" t="s">
        <v>277</v>
      </c>
      <c r="C589" s="18">
        <f t="shared" ref="C589:C590" si="947">D589+E589+F589+G589</f>
        <v>176.76312479999999</v>
      </c>
      <c r="D589" s="17">
        <v>3.3781378800000001</v>
      </c>
      <c r="E589" s="17">
        <v>41.88259489</v>
      </c>
      <c r="F589" s="17">
        <v>36.320285040000002</v>
      </c>
      <c r="G589" s="17">
        <v>95.182106989999994</v>
      </c>
      <c r="H589" s="18">
        <f t="shared" ref="H589:H590" si="948">I589+J589+K589+L589</f>
        <v>56.466352260000001</v>
      </c>
      <c r="I589" s="17">
        <v>14.04700334</v>
      </c>
      <c r="J589" s="17">
        <v>-6.9576127200000002</v>
      </c>
      <c r="K589" s="17">
        <v>35.489276150000002</v>
      </c>
      <c r="L589" s="17">
        <v>13.887685490000001</v>
      </c>
      <c r="M589" s="18">
        <f t="shared" ref="M589:M590" si="949">N589+O589+P589</f>
        <v>1.4439545799999989</v>
      </c>
      <c r="N589" s="17">
        <v>14.637631109999999</v>
      </c>
      <c r="O589" s="17">
        <v>-6.9858712199999999</v>
      </c>
      <c r="P589" s="17">
        <v>-6.2078053100000004</v>
      </c>
      <c r="Q589" s="64">
        <v>572</v>
      </c>
    </row>
    <row r="590" spans="1:17" ht="13.35" customHeight="1" x14ac:dyDescent="0.2">
      <c r="A590" s="62">
        <v>573</v>
      </c>
      <c r="B590" s="36" t="s">
        <v>306</v>
      </c>
      <c r="C590" s="18">
        <f t="shared" si="947"/>
        <v>-1180.1681853299999</v>
      </c>
      <c r="D590" s="17">
        <v>-1359.6918842600001</v>
      </c>
      <c r="E590" s="17">
        <v>-1039.78013025</v>
      </c>
      <c r="F590" s="17">
        <v>1079.5233415</v>
      </c>
      <c r="G590" s="17">
        <v>139.78048767999999</v>
      </c>
      <c r="H590" s="18">
        <f t="shared" si="948"/>
        <v>251.20292862000019</v>
      </c>
      <c r="I590" s="17">
        <v>81.967493480000002</v>
      </c>
      <c r="J590" s="17">
        <v>682.23597787000006</v>
      </c>
      <c r="K590" s="17">
        <v>395.24122655000002</v>
      </c>
      <c r="L590" s="17">
        <v>-908.24176927999997</v>
      </c>
      <c r="M590" s="18">
        <f t="shared" si="949"/>
        <v>2665.0195361900001</v>
      </c>
      <c r="N590" s="17">
        <v>1225.22575579</v>
      </c>
      <c r="O590" s="17">
        <v>682.04791632000001</v>
      </c>
      <c r="P590" s="17">
        <v>757.74586408000005</v>
      </c>
      <c r="Q590" s="64">
        <v>573</v>
      </c>
    </row>
    <row r="591" spans="1:17" ht="13.5" customHeight="1" x14ac:dyDescent="0.2">
      <c r="A591" s="62">
        <v>574</v>
      </c>
      <c r="B591" s="35" t="s">
        <v>179</v>
      </c>
      <c r="C591" s="18">
        <f>C592+C593</f>
        <v>749.33343301999992</v>
      </c>
      <c r="D591" s="14">
        <f t="shared" ref="D591:G591" si="950">D592+D593</f>
        <v>55.848455989999998</v>
      </c>
      <c r="E591" s="14">
        <f t="shared" si="950"/>
        <v>-150.44521141000001</v>
      </c>
      <c r="F591" s="14">
        <f t="shared" si="950"/>
        <v>-146.59092630999999</v>
      </c>
      <c r="G591" s="14">
        <f t="shared" si="950"/>
        <v>990.52111474999992</v>
      </c>
      <c r="H591" s="18">
        <f>H592+H593</f>
        <v>589.75489588000005</v>
      </c>
      <c r="I591" s="15">
        <f t="shared" ref="I591:L591" si="951">I592+I593</f>
        <v>-18.099237850000002</v>
      </c>
      <c r="J591" s="15">
        <f t="shared" si="951"/>
        <v>129.01090141</v>
      </c>
      <c r="K591" s="15">
        <f t="shared" si="951"/>
        <v>-603.91497048999997</v>
      </c>
      <c r="L591" s="15">
        <f t="shared" si="951"/>
        <v>1082.7582028100001</v>
      </c>
      <c r="M591" s="18">
        <f>M592+M593</f>
        <v>541.30134692000001</v>
      </c>
      <c r="N591" s="15">
        <f t="shared" ref="N591:P591" si="952">N592+N593</f>
        <v>269.10510382000001</v>
      </c>
      <c r="O591" s="15">
        <f t="shared" si="952"/>
        <v>116.60133773</v>
      </c>
      <c r="P591" s="15">
        <f t="shared" si="952"/>
        <v>155.59490536999999</v>
      </c>
      <c r="Q591" s="64">
        <v>574</v>
      </c>
    </row>
    <row r="592" spans="1:17" ht="13.35" customHeight="1" x14ac:dyDescent="0.2">
      <c r="A592" s="62">
        <v>575</v>
      </c>
      <c r="B592" s="36" t="s">
        <v>277</v>
      </c>
      <c r="C592" s="18">
        <f t="shared" ref="C592:C594" si="953">D592+E592+F592+G592</f>
        <v>1.8000000000000003</v>
      </c>
      <c r="D592" s="14">
        <v>-2.0365310499999998</v>
      </c>
      <c r="E592" s="14">
        <v>3.8365310500000001</v>
      </c>
      <c r="F592" s="14">
        <v>0</v>
      </c>
      <c r="G592" s="14">
        <v>0</v>
      </c>
      <c r="H592" s="18">
        <f t="shared" ref="H592:H594" si="954">I592+J592+K592+L592</f>
        <v>0</v>
      </c>
      <c r="I592" s="15">
        <v>0</v>
      </c>
      <c r="J592" s="15">
        <v>-2.0621919700000002</v>
      </c>
      <c r="K592" s="15">
        <v>-5.0890400000000004E-3</v>
      </c>
      <c r="L592" s="15">
        <v>2.0672810099999999</v>
      </c>
      <c r="M592" s="18">
        <f t="shared" ref="M592:M594" si="955">N592+O592+P592</f>
        <v>0</v>
      </c>
      <c r="N592" s="15">
        <v>0</v>
      </c>
      <c r="O592" s="15">
        <v>0</v>
      </c>
      <c r="P592" s="15">
        <v>0</v>
      </c>
      <c r="Q592" s="64">
        <v>575</v>
      </c>
    </row>
    <row r="593" spans="1:17" ht="13.35" customHeight="1" x14ac:dyDescent="0.2">
      <c r="A593" s="62">
        <v>576</v>
      </c>
      <c r="B593" s="36" t="s">
        <v>306</v>
      </c>
      <c r="C593" s="18">
        <f t="shared" si="953"/>
        <v>747.53343301999996</v>
      </c>
      <c r="D593" s="14">
        <v>57.884987039999999</v>
      </c>
      <c r="E593" s="14">
        <v>-154.28174246</v>
      </c>
      <c r="F593" s="14">
        <v>-146.59092630999999</v>
      </c>
      <c r="G593" s="14">
        <v>990.52111474999992</v>
      </c>
      <c r="H593" s="18">
        <f t="shared" si="954"/>
        <v>589.75489588000005</v>
      </c>
      <c r="I593" s="15">
        <v>-18.099237850000002</v>
      </c>
      <c r="J593" s="15">
        <v>131.07309337999999</v>
      </c>
      <c r="K593" s="15">
        <v>-603.90988144999994</v>
      </c>
      <c r="L593" s="15">
        <v>1080.6909218000001</v>
      </c>
      <c r="M593" s="18">
        <f t="shared" si="955"/>
        <v>541.30134692000001</v>
      </c>
      <c r="N593" s="15">
        <v>269.10510382000001</v>
      </c>
      <c r="O593" s="15">
        <v>116.60133773</v>
      </c>
      <c r="P593" s="15">
        <v>155.59490536999999</v>
      </c>
      <c r="Q593" s="64">
        <v>576</v>
      </c>
    </row>
    <row r="594" spans="1:17" ht="13.5" customHeight="1" x14ac:dyDescent="0.2">
      <c r="A594" s="62">
        <v>577</v>
      </c>
      <c r="B594" s="34" t="s">
        <v>319</v>
      </c>
      <c r="C594" s="18">
        <f t="shared" si="953"/>
        <v>-1517.94025201</v>
      </c>
      <c r="D594" s="14">
        <v>-489.07556449999998</v>
      </c>
      <c r="E594" s="14">
        <v>-364.63441823999995</v>
      </c>
      <c r="F594" s="14">
        <v>-736.63712620000001</v>
      </c>
      <c r="G594" s="14">
        <v>72.406856929999961</v>
      </c>
      <c r="H594" s="18">
        <f t="shared" si="954"/>
        <v>-1442.6995564200001</v>
      </c>
      <c r="I594" s="15">
        <v>-264.53303460000001</v>
      </c>
      <c r="J594" s="15">
        <v>-218.34461119999997</v>
      </c>
      <c r="K594" s="15">
        <v>-806.09253844</v>
      </c>
      <c r="L594" s="15">
        <v>-153.72937218000007</v>
      </c>
      <c r="M594" s="18">
        <f t="shared" si="955"/>
        <v>-94.403823149999909</v>
      </c>
      <c r="N594" s="15">
        <v>197.83885376000003</v>
      </c>
      <c r="O594" s="15">
        <v>-510.89683649</v>
      </c>
      <c r="P594" s="15">
        <v>218.65415958000003</v>
      </c>
      <c r="Q594" s="64">
        <v>577</v>
      </c>
    </row>
    <row r="595" spans="1:17" ht="13.5" customHeight="1" x14ac:dyDescent="0.2">
      <c r="A595" s="62">
        <v>578</v>
      </c>
      <c r="B595" s="33" t="s">
        <v>320</v>
      </c>
      <c r="C595" s="18">
        <f>C596+C599+C602+C607</f>
        <v>125.99115430000001</v>
      </c>
      <c r="D595" s="18">
        <f t="shared" ref="D595:G595" si="956">D596+D599+D602+D607</f>
        <v>1.8693797099999898</v>
      </c>
      <c r="E595" s="18">
        <f t="shared" si="956"/>
        <v>132.80214300999998</v>
      </c>
      <c r="F595" s="18">
        <f t="shared" si="956"/>
        <v>-72.98234699999999</v>
      </c>
      <c r="G595" s="18">
        <f t="shared" si="956"/>
        <v>64.301978579999997</v>
      </c>
      <c r="H595" s="18">
        <f>H596+H599+H602+H607</f>
        <v>-77.360547550000007</v>
      </c>
      <c r="I595" s="18">
        <f t="shared" ref="I595:L595" si="957">I596+I599+I602+I607</f>
        <v>-54.652367470000009</v>
      </c>
      <c r="J595" s="18">
        <f t="shared" si="957"/>
        <v>-30.401463820000004</v>
      </c>
      <c r="K595" s="18">
        <f t="shared" si="957"/>
        <v>-504.27741985</v>
      </c>
      <c r="L595" s="18">
        <f t="shared" si="957"/>
        <v>511.97070359000003</v>
      </c>
      <c r="M595" s="18">
        <f>M596+M599+M602+M607</f>
        <v>138.88409082000001</v>
      </c>
      <c r="N595" s="18">
        <f t="shared" ref="N595:P595" si="958">N596+N599+N602+N607</f>
        <v>-126.56281677</v>
      </c>
      <c r="O595" s="18">
        <f t="shared" si="958"/>
        <v>128.04205162000002</v>
      </c>
      <c r="P595" s="18">
        <f t="shared" si="958"/>
        <v>137.40485597</v>
      </c>
      <c r="Q595" s="64">
        <v>578</v>
      </c>
    </row>
    <row r="596" spans="1:17" ht="13.5" customHeight="1" x14ac:dyDescent="0.2">
      <c r="A596" s="62">
        <v>579</v>
      </c>
      <c r="B596" s="34" t="s">
        <v>321</v>
      </c>
      <c r="C596" s="18">
        <f>C597+C598</f>
        <v>0</v>
      </c>
      <c r="D596" s="14">
        <f t="shared" ref="D596:G596" si="959">D597+D598</f>
        <v>0</v>
      </c>
      <c r="E596" s="14">
        <f t="shared" si="959"/>
        <v>0</v>
      </c>
      <c r="F596" s="14">
        <f t="shared" si="959"/>
        <v>0</v>
      </c>
      <c r="G596" s="14">
        <f t="shared" si="959"/>
        <v>0</v>
      </c>
      <c r="H596" s="18">
        <f>H597+H598</f>
        <v>0</v>
      </c>
      <c r="I596" s="15">
        <f t="shared" ref="I596:L596" si="960">I597+I598</f>
        <v>0</v>
      </c>
      <c r="J596" s="15">
        <f t="shared" si="960"/>
        <v>0</v>
      </c>
      <c r="K596" s="15">
        <f t="shared" si="960"/>
        <v>0</v>
      </c>
      <c r="L596" s="15">
        <f t="shared" si="960"/>
        <v>0</v>
      </c>
      <c r="M596" s="18">
        <f>M597+M598</f>
        <v>0</v>
      </c>
      <c r="N596" s="15">
        <f t="shared" ref="N596:P596" si="961">N597+N598</f>
        <v>0</v>
      </c>
      <c r="O596" s="15">
        <f t="shared" si="961"/>
        <v>0</v>
      </c>
      <c r="P596" s="15">
        <f t="shared" si="961"/>
        <v>0</v>
      </c>
      <c r="Q596" s="64">
        <v>579</v>
      </c>
    </row>
    <row r="597" spans="1:17" ht="13.35" customHeight="1" x14ac:dyDescent="0.2">
      <c r="A597" s="62">
        <v>580</v>
      </c>
      <c r="B597" s="35" t="s">
        <v>277</v>
      </c>
      <c r="C597" s="18">
        <f t="shared" ref="C597:C598" si="962">D597+E597+F597+G597</f>
        <v>0</v>
      </c>
      <c r="D597" s="18">
        <v>0</v>
      </c>
      <c r="E597" s="18">
        <v>0</v>
      </c>
      <c r="F597" s="18">
        <v>0</v>
      </c>
      <c r="G597" s="18">
        <v>0</v>
      </c>
      <c r="H597" s="18">
        <f t="shared" ref="H597:H598" si="963">I597+J597+K597+L597</f>
        <v>0</v>
      </c>
      <c r="I597" s="18">
        <v>0</v>
      </c>
      <c r="J597" s="18">
        <v>0</v>
      </c>
      <c r="K597" s="18">
        <v>0</v>
      </c>
      <c r="L597" s="18">
        <v>0</v>
      </c>
      <c r="M597" s="18">
        <f t="shared" ref="M597:M598" si="964">N597+O597+P597</f>
        <v>0</v>
      </c>
      <c r="N597" s="18">
        <v>0</v>
      </c>
      <c r="O597" s="18">
        <v>0</v>
      </c>
      <c r="P597" s="18">
        <v>0</v>
      </c>
      <c r="Q597" s="64">
        <v>580</v>
      </c>
    </row>
    <row r="598" spans="1:17" ht="13.35" customHeight="1" x14ac:dyDescent="0.2">
      <c r="A598" s="62">
        <v>581</v>
      </c>
      <c r="B598" s="35" t="s">
        <v>306</v>
      </c>
      <c r="C598" s="18">
        <f t="shared" si="962"/>
        <v>0</v>
      </c>
      <c r="D598" s="18">
        <v>0</v>
      </c>
      <c r="E598" s="18">
        <v>0</v>
      </c>
      <c r="F598" s="18">
        <v>0</v>
      </c>
      <c r="G598" s="18">
        <v>0</v>
      </c>
      <c r="H598" s="18">
        <f t="shared" si="963"/>
        <v>0</v>
      </c>
      <c r="I598" s="18">
        <v>0</v>
      </c>
      <c r="J598" s="18">
        <v>0</v>
      </c>
      <c r="K598" s="18">
        <v>0</v>
      </c>
      <c r="L598" s="18">
        <v>0</v>
      </c>
      <c r="M598" s="18">
        <f t="shared" si="964"/>
        <v>0</v>
      </c>
      <c r="N598" s="18">
        <v>0</v>
      </c>
      <c r="O598" s="18">
        <v>0</v>
      </c>
      <c r="P598" s="18">
        <v>0</v>
      </c>
      <c r="Q598" s="64">
        <v>581</v>
      </c>
    </row>
    <row r="599" spans="1:17" ht="13.5" customHeight="1" x14ac:dyDescent="0.2">
      <c r="A599" s="62">
        <v>582</v>
      </c>
      <c r="B599" s="34" t="s">
        <v>322</v>
      </c>
      <c r="C599" s="18">
        <f>C600+C601</f>
        <v>29.927556599999999</v>
      </c>
      <c r="D599" s="14">
        <f t="shared" ref="D599:G599" si="965">D600+D601</f>
        <v>23.85877859</v>
      </c>
      <c r="E599" s="14">
        <f t="shared" si="965"/>
        <v>2.59731595</v>
      </c>
      <c r="F599" s="14">
        <f t="shared" si="965"/>
        <v>-7.8257165100000003</v>
      </c>
      <c r="G599" s="14">
        <f t="shared" si="965"/>
        <v>11.29717857</v>
      </c>
      <c r="H599" s="18">
        <f>H600+H601</f>
        <v>-8.0207981400000055</v>
      </c>
      <c r="I599" s="15">
        <f t="shared" ref="I599:L599" si="966">I600+I601</f>
        <v>-32.456614270000003</v>
      </c>
      <c r="J599" s="15">
        <f t="shared" si="966"/>
        <v>32.031705629999998</v>
      </c>
      <c r="K599" s="15">
        <f t="shared" si="966"/>
        <v>-3.8699120900000001</v>
      </c>
      <c r="L599" s="15">
        <f t="shared" si="966"/>
        <v>-3.72597741</v>
      </c>
      <c r="M599" s="18">
        <f>M600+M601</f>
        <v>-4.4633114599999946</v>
      </c>
      <c r="N599" s="15">
        <f t="shared" ref="N599:P599" si="967">N600+N601</f>
        <v>8.0102415200000046</v>
      </c>
      <c r="O599" s="15">
        <f t="shared" si="967"/>
        <v>0.82348476999999998</v>
      </c>
      <c r="P599" s="15">
        <f t="shared" si="967"/>
        <v>-13.297037749999999</v>
      </c>
      <c r="Q599" s="64">
        <v>582</v>
      </c>
    </row>
    <row r="600" spans="1:17" ht="13.35" customHeight="1" x14ac:dyDescent="0.2">
      <c r="A600" s="62">
        <v>583</v>
      </c>
      <c r="B600" s="35" t="s">
        <v>277</v>
      </c>
      <c r="C600" s="18">
        <f t="shared" ref="C600:C601" si="968">D600+E600+F600+G600</f>
        <v>0</v>
      </c>
      <c r="D600" s="18">
        <v>0</v>
      </c>
      <c r="E600" s="18">
        <v>0</v>
      </c>
      <c r="F600" s="18">
        <v>0</v>
      </c>
      <c r="G600" s="18">
        <v>0</v>
      </c>
      <c r="H600" s="18">
        <f t="shared" ref="H600:H601" si="969">I600+J600+K600+L600</f>
        <v>0</v>
      </c>
      <c r="I600" s="18">
        <v>0</v>
      </c>
      <c r="J600" s="18">
        <v>0</v>
      </c>
      <c r="K600" s="18">
        <v>0</v>
      </c>
      <c r="L600" s="18">
        <v>0</v>
      </c>
      <c r="M600" s="18">
        <f t="shared" ref="M600:M601" si="970">N600+O600+P600</f>
        <v>0</v>
      </c>
      <c r="N600" s="18">
        <v>0</v>
      </c>
      <c r="O600" s="18">
        <v>0</v>
      </c>
      <c r="P600" s="18">
        <v>0</v>
      </c>
      <c r="Q600" s="64">
        <v>583</v>
      </c>
    </row>
    <row r="601" spans="1:17" ht="13.35" customHeight="1" x14ac:dyDescent="0.2">
      <c r="A601" s="62">
        <v>584</v>
      </c>
      <c r="B601" s="35" t="s">
        <v>306</v>
      </c>
      <c r="C601" s="18">
        <f t="shared" si="968"/>
        <v>29.927556599999999</v>
      </c>
      <c r="D601" s="17">
        <v>23.85877859</v>
      </c>
      <c r="E601" s="17">
        <v>2.59731595</v>
      </c>
      <c r="F601" s="17">
        <v>-7.8257165100000003</v>
      </c>
      <c r="G601" s="17">
        <v>11.29717857</v>
      </c>
      <c r="H601" s="18">
        <f t="shared" si="969"/>
        <v>-8.0207981400000055</v>
      </c>
      <c r="I601" s="17">
        <v>-32.456614270000003</v>
      </c>
      <c r="J601" s="17">
        <v>32.031705629999998</v>
      </c>
      <c r="K601" s="17">
        <v>-3.8699120900000001</v>
      </c>
      <c r="L601" s="17">
        <v>-3.72597741</v>
      </c>
      <c r="M601" s="18">
        <f t="shared" si="970"/>
        <v>-4.4633114599999946</v>
      </c>
      <c r="N601" s="17">
        <v>8.0102415200000046</v>
      </c>
      <c r="O601" s="17">
        <v>0.82348476999999998</v>
      </c>
      <c r="P601" s="17">
        <v>-13.297037749999999</v>
      </c>
      <c r="Q601" s="64">
        <v>584</v>
      </c>
    </row>
    <row r="602" spans="1:17" ht="13.5" customHeight="1" x14ac:dyDescent="0.2">
      <c r="A602" s="62">
        <v>585</v>
      </c>
      <c r="B602" s="34" t="s">
        <v>323</v>
      </c>
      <c r="C602" s="18">
        <f>C603+C604</f>
        <v>59.33226968000001</v>
      </c>
      <c r="D602" s="18">
        <f t="shared" ref="D602:G602" si="971">D603+D604</f>
        <v>-67.522019780000008</v>
      </c>
      <c r="E602" s="18">
        <f t="shared" si="971"/>
        <v>98.549602679999992</v>
      </c>
      <c r="F602" s="18">
        <f t="shared" si="971"/>
        <v>-36.998736499999993</v>
      </c>
      <c r="G602" s="18">
        <f t="shared" si="971"/>
        <v>65.303423280000004</v>
      </c>
      <c r="H602" s="18">
        <f>H603+H604</f>
        <v>-92.833182219999998</v>
      </c>
      <c r="I602" s="18">
        <f t="shared" ref="I602:L602" si="972">I603+I604</f>
        <v>-18.742724620000001</v>
      </c>
      <c r="J602" s="18">
        <f t="shared" si="972"/>
        <v>-50.727054979999998</v>
      </c>
      <c r="K602" s="18">
        <f t="shared" si="972"/>
        <v>-506.98335578000001</v>
      </c>
      <c r="L602" s="18">
        <f t="shared" si="972"/>
        <v>483.61995316000002</v>
      </c>
      <c r="M602" s="18">
        <f>M603+M604</f>
        <v>169.50152715000002</v>
      </c>
      <c r="N602" s="18">
        <f t="shared" ref="N602:P602" si="973">N603+N604</f>
        <v>-101.99314239</v>
      </c>
      <c r="O602" s="18">
        <f t="shared" si="973"/>
        <v>149.07151885000002</v>
      </c>
      <c r="P602" s="18">
        <f t="shared" si="973"/>
        <v>122.42315069</v>
      </c>
      <c r="Q602" s="64">
        <v>585</v>
      </c>
    </row>
    <row r="603" spans="1:17" ht="13.35" customHeight="1" x14ac:dyDescent="0.2">
      <c r="A603" s="62">
        <v>586</v>
      </c>
      <c r="B603" s="35" t="s">
        <v>277</v>
      </c>
      <c r="C603" s="18">
        <f t="shared" ref="C603" si="974">D603+E603+F603+G603</f>
        <v>0</v>
      </c>
      <c r="D603" s="18">
        <v>0</v>
      </c>
      <c r="E603" s="18">
        <v>0</v>
      </c>
      <c r="F603" s="18">
        <v>0</v>
      </c>
      <c r="G603" s="18">
        <v>0</v>
      </c>
      <c r="H603" s="18">
        <f t="shared" ref="H603" si="975">I603+J603+K603+L603</f>
        <v>0</v>
      </c>
      <c r="I603" s="18">
        <v>0</v>
      </c>
      <c r="J603" s="18">
        <v>0</v>
      </c>
      <c r="K603" s="18">
        <v>0</v>
      </c>
      <c r="L603" s="18">
        <v>0</v>
      </c>
      <c r="M603" s="18">
        <f>N603+O603+P603</f>
        <v>0</v>
      </c>
      <c r="N603" s="18">
        <v>0</v>
      </c>
      <c r="O603" s="18">
        <v>0</v>
      </c>
      <c r="P603" s="18">
        <v>0</v>
      </c>
      <c r="Q603" s="64">
        <v>586</v>
      </c>
    </row>
    <row r="604" spans="1:17" ht="13.5" customHeight="1" x14ac:dyDescent="0.2">
      <c r="A604" s="62">
        <v>587</v>
      </c>
      <c r="B604" s="35" t="s">
        <v>306</v>
      </c>
      <c r="C604" s="18">
        <f>C605+C606</f>
        <v>59.33226968000001</v>
      </c>
      <c r="D604" s="14">
        <f t="shared" ref="D604:G604" si="976">D605+D606</f>
        <v>-67.522019780000008</v>
      </c>
      <c r="E604" s="14">
        <f t="shared" si="976"/>
        <v>98.549602679999992</v>
      </c>
      <c r="F604" s="14">
        <f t="shared" si="976"/>
        <v>-36.998736499999993</v>
      </c>
      <c r="G604" s="14">
        <f t="shared" si="976"/>
        <v>65.303423280000004</v>
      </c>
      <c r="H604" s="18">
        <f>H605+H606</f>
        <v>-92.833182219999998</v>
      </c>
      <c r="I604" s="15">
        <f t="shared" ref="I604:L604" si="977">I605+I606</f>
        <v>-18.742724620000001</v>
      </c>
      <c r="J604" s="15">
        <f t="shared" si="977"/>
        <v>-50.727054979999998</v>
      </c>
      <c r="K604" s="15">
        <f t="shared" si="977"/>
        <v>-506.98335578000001</v>
      </c>
      <c r="L604" s="15">
        <f t="shared" si="977"/>
        <v>483.61995316000002</v>
      </c>
      <c r="M604" s="18">
        <f>M605+M606</f>
        <v>169.50152715000002</v>
      </c>
      <c r="N604" s="15">
        <f t="shared" ref="N604:P604" si="978">N605+N606</f>
        <v>-101.99314239</v>
      </c>
      <c r="O604" s="15">
        <f t="shared" si="978"/>
        <v>149.07151885000002</v>
      </c>
      <c r="P604" s="15">
        <f t="shared" si="978"/>
        <v>122.42315069</v>
      </c>
      <c r="Q604" s="64">
        <v>587</v>
      </c>
    </row>
    <row r="605" spans="1:17" ht="13.35" customHeight="1" x14ac:dyDescent="0.2">
      <c r="A605" s="62">
        <v>588</v>
      </c>
      <c r="B605" s="36" t="s">
        <v>178</v>
      </c>
      <c r="C605" s="18">
        <f t="shared" ref="C605:C606" si="979">D605+E605+F605+G605</f>
        <v>45.92995658000001</v>
      </c>
      <c r="D605" s="18">
        <v>26.111889309999999</v>
      </c>
      <c r="E605" s="18">
        <v>50.534884830000003</v>
      </c>
      <c r="F605" s="18">
        <v>-90.534600229999995</v>
      </c>
      <c r="G605" s="18">
        <v>59.81778267</v>
      </c>
      <c r="H605" s="18">
        <f t="shared" ref="H605:H606" si="980">I605+J605+K605+L605</f>
        <v>-86.208233379999996</v>
      </c>
      <c r="I605" s="18">
        <v>-13.885119400000001</v>
      </c>
      <c r="J605" s="18">
        <v>-54.623709499999997</v>
      </c>
      <c r="K605" s="18">
        <v>-85.369606630000007</v>
      </c>
      <c r="L605" s="18">
        <v>67.670202149999994</v>
      </c>
      <c r="M605" s="18">
        <f t="shared" ref="M605:M606" si="981">N605+O605+P605</f>
        <v>182.28054212000001</v>
      </c>
      <c r="N605" s="18">
        <v>-68.670477270000006</v>
      </c>
      <c r="O605" s="18">
        <v>160.05938101000001</v>
      </c>
      <c r="P605" s="18">
        <v>90.891638380000003</v>
      </c>
      <c r="Q605" s="64">
        <v>588</v>
      </c>
    </row>
    <row r="606" spans="1:17" ht="13.35" customHeight="1" x14ac:dyDescent="0.2">
      <c r="A606" s="62">
        <v>589</v>
      </c>
      <c r="B606" s="36" t="s">
        <v>179</v>
      </c>
      <c r="C606" s="18">
        <f t="shared" si="979"/>
        <v>13.402313099999997</v>
      </c>
      <c r="D606" s="18">
        <v>-93.633909090000003</v>
      </c>
      <c r="E606" s="18">
        <v>48.014717849999997</v>
      </c>
      <c r="F606" s="18">
        <v>53.535863730000003</v>
      </c>
      <c r="G606" s="18">
        <v>5.4856406099999999</v>
      </c>
      <c r="H606" s="18">
        <f t="shared" si="980"/>
        <v>-6.6249488400000018</v>
      </c>
      <c r="I606" s="18">
        <v>-4.8576052199999999</v>
      </c>
      <c r="J606" s="18">
        <v>3.8966545199999998</v>
      </c>
      <c r="K606" s="18">
        <v>-421.61374914999999</v>
      </c>
      <c r="L606" s="18">
        <v>415.94975101</v>
      </c>
      <c r="M606" s="18">
        <f t="shared" si="981"/>
        <v>-12.779014970000002</v>
      </c>
      <c r="N606" s="18">
        <v>-33.322665120000003</v>
      </c>
      <c r="O606" s="18">
        <v>-10.987862160000001</v>
      </c>
      <c r="P606" s="18">
        <v>31.53151231</v>
      </c>
      <c r="Q606" s="64">
        <v>589</v>
      </c>
    </row>
    <row r="607" spans="1:17" ht="13.5" customHeight="1" x14ac:dyDescent="0.2">
      <c r="A607" s="62">
        <v>590</v>
      </c>
      <c r="B607" s="34" t="s">
        <v>324</v>
      </c>
      <c r="C607" s="18">
        <f>C608+C609</f>
        <v>36.731328019999992</v>
      </c>
      <c r="D607" s="14">
        <f t="shared" ref="D607:G607" si="982">D608+D609</f>
        <v>45.532620899999998</v>
      </c>
      <c r="E607" s="14">
        <f t="shared" si="982"/>
        <v>31.65522438</v>
      </c>
      <c r="F607" s="14">
        <f t="shared" si="982"/>
        <v>-28.157893990000002</v>
      </c>
      <c r="G607" s="14">
        <f t="shared" si="982"/>
        <v>-12.29862327</v>
      </c>
      <c r="H607" s="18">
        <f>H608+H609</f>
        <v>23.493432810000005</v>
      </c>
      <c r="I607" s="15">
        <f t="shared" ref="I607:L607" si="983">I608+I609</f>
        <v>-3.4530285800000002</v>
      </c>
      <c r="J607" s="15">
        <f t="shared" si="983"/>
        <v>-11.706114470000001</v>
      </c>
      <c r="K607" s="15">
        <f t="shared" si="983"/>
        <v>6.5758480200000005</v>
      </c>
      <c r="L607" s="15">
        <f t="shared" si="983"/>
        <v>32.076727840000004</v>
      </c>
      <c r="M607" s="18">
        <f>M608+M609</f>
        <v>-26.154124869999997</v>
      </c>
      <c r="N607" s="15">
        <f t="shared" ref="N607:P607" si="984">N608+N609</f>
        <v>-32.579915900000003</v>
      </c>
      <c r="O607" s="15">
        <f t="shared" si="984"/>
        <v>-21.852951999999998</v>
      </c>
      <c r="P607" s="15">
        <f t="shared" si="984"/>
        <v>28.278743030000001</v>
      </c>
      <c r="Q607" s="64">
        <v>590</v>
      </c>
    </row>
    <row r="608" spans="1:17" ht="13.35" customHeight="1" x14ac:dyDescent="0.2">
      <c r="A608" s="62">
        <v>591</v>
      </c>
      <c r="B608" s="35" t="s">
        <v>277</v>
      </c>
      <c r="C608" s="18">
        <f t="shared" ref="C608" si="985">D608+E608+F608+G608</f>
        <v>0</v>
      </c>
      <c r="D608" s="18">
        <v>0</v>
      </c>
      <c r="E608" s="18">
        <v>0</v>
      </c>
      <c r="F608" s="18">
        <v>0</v>
      </c>
      <c r="G608" s="18">
        <v>0</v>
      </c>
      <c r="H608" s="18">
        <f t="shared" ref="H608" si="986">I608+J608+K608+L608</f>
        <v>0</v>
      </c>
      <c r="I608" s="18">
        <v>0</v>
      </c>
      <c r="J608" s="18">
        <v>0</v>
      </c>
      <c r="K608" s="18">
        <v>0</v>
      </c>
      <c r="L608" s="18">
        <v>0</v>
      </c>
      <c r="M608" s="18">
        <f>N608+O608+P608</f>
        <v>0</v>
      </c>
      <c r="N608" s="18">
        <v>0</v>
      </c>
      <c r="O608" s="18">
        <v>0</v>
      </c>
      <c r="P608" s="18">
        <v>0</v>
      </c>
      <c r="Q608" s="64">
        <v>591</v>
      </c>
    </row>
    <row r="609" spans="1:17" ht="13.5" customHeight="1" x14ac:dyDescent="0.2">
      <c r="A609" s="62">
        <v>592</v>
      </c>
      <c r="B609" s="35" t="s">
        <v>306</v>
      </c>
      <c r="C609" s="18">
        <f>C610+C611+C612+C613+C614</f>
        <v>36.731328019999992</v>
      </c>
      <c r="D609" s="18">
        <f t="shared" ref="D609:G609" si="987">D610+D611+D612+D613+D614</f>
        <v>45.532620899999998</v>
      </c>
      <c r="E609" s="18">
        <f t="shared" si="987"/>
        <v>31.65522438</v>
      </c>
      <c r="F609" s="18">
        <f t="shared" si="987"/>
        <v>-28.157893990000002</v>
      </c>
      <c r="G609" s="18">
        <f t="shared" si="987"/>
        <v>-12.29862327</v>
      </c>
      <c r="H609" s="18">
        <f>H610+H611+H612+H613+H614</f>
        <v>23.493432810000005</v>
      </c>
      <c r="I609" s="18">
        <f t="shared" ref="I609:L609" si="988">I610+I611+I612+I613+I614</f>
        <v>-3.4530285800000002</v>
      </c>
      <c r="J609" s="18">
        <f t="shared" si="988"/>
        <v>-11.706114470000001</v>
      </c>
      <c r="K609" s="18">
        <f t="shared" si="988"/>
        <v>6.5758480200000005</v>
      </c>
      <c r="L609" s="18">
        <f t="shared" si="988"/>
        <v>32.076727840000004</v>
      </c>
      <c r="M609" s="18">
        <f>M610+M611+M612+M613+M614</f>
        <v>-26.154124869999997</v>
      </c>
      <c r="N609" s="18">
        <f t="shared" ref="N609:P609" si="989">N610+N611+N612+N613+N614</f>
        <v>-32.579915900000003</v>
      </c>
      <c r="O609" s="18">
        <f t="shared" si="989"/>
        <v>-21.852951999999998</v>
      </c>
      <c r="P609" s="18">
        <f t="shared" si="989"/>
        <v>28.278743030000001</v>
      </c>
      <c r="Q609" s="64">
        <v>592</v>
      </c>
    </row>
    <row r="610" spans="1:17" ht="13.35" customHeight="1" x14ac:dyDescent="0.2">
      <c r="A610" s="62">
        <v>593</v>
      </c>
      <c r="B610" s="36" t="s">
        <v>325</v>
      </c>
      <c r="C610" s="18">
        <f t="shared" ref="C610:C614" si="990">D610+E610+F610+G610</f>
        <v>0</v>
      </c>
      <c r="D610" s="18">
        <v>0</v>
      </c>
      <c r="E610" s="18">
        <v>0</v>
      </c>
      <c r="F610" s="18">
        <v>0</v>
      </c>
      <c r="G610" s="18">
        <v>0</v>
      </c>
      <c r="H610" s="18">
        <f t="shared" ref="H610:H614" si="991">I610+J610+K610+L610</f>
        <v>0</v>
      </c>
      <c r="I610" s="18">
        <v>0</v>
      </c>
      <c r="J610" s="18">
        <v>0</v>
      </c>
      <c r="K610" s="18">
        <v>0</v>
      </c>
      <c r="L610" s="18">
        <v>0</v>
      </c>
      <c r="M610" s="18">
        <f t="shared" ref="M610:M614" si="992">N610+O610+P610</f>
        <v>0</v>
      </c>
      <c r="N610" s="18">
        <v>0</v>
      </c>
      <c r="O610" s="18">
        <v>0</v>
      </c>
      <c r="P610" s="18">
        <v>0</v>
      </c>
      <c r="Q610" s="64">
        <v>593</v>
      </c>
    </row>
    <row r="611" spans="1:17" ht="13.35" customHeight="1" x14ac:dyDescent="0.2">
      <c r="A611" s="62">
        <v>594</v>
      </c>
      <c r="B611" s="36" t="s">
        <v>307</v>
      </c>
      <c r="C611" s="18">
        <f t="shared" si="990"/>
        <v>-9.1439436700000005</v>
      </c>
      <c r="D611" s="18">
        <v>-1.37760986</v>
      </c>
      <c r="E611" s="18">
        <v>-2.9699836799999999</v>
      </c>
      <c r="F611" s="18">
        <v>-2.5204975200000002</v>
      </c>
      <c r="G611" s="18">
        <v>-2.2758526099999998</v>
      </c>
      <c r="H611" s="18">
        <f t="shared" si="991"/>
        <v>-11.562094439999999</v>
      </c>
      <c r="I611" s="18">
        <v>-2.6478871399999999</v>
      </c>
      <c r="J611" s="18">
        <v>-3.2279620100000002</v>
      </c>
      <c r="K611" s="18">
        <v>-2.95009867</v>
      </c>
      <c r="L611" s="18">
        <v>-2.73614662</v>
      </c>
      <c r="M611" s="18">
        <f t="shared" si="992"/>
        <v>-7.6046536499999995</v>
      </c>
      <c r="N611" s="18">
        <v>-2.4</v>
      </c>
      <c r="O611" s="18">
        <v>-2.4</v>
      </c>
      <c r="P611" s="18">
        <v>-2.8046536500000001</v>
      </c>
      <c r="Q611" s="64">
        <v>594</v>
      </c>
    </row>
    <row r="612" spans="1:17" ht="13.35" customHeight="1" x14ac:dyDescent="0.2">
      <c r="A612" s="62">
        <v>595</v>
      </c>
      <c r="B612" s="36" t="s">
        <v>308</v>
      </c>
      <c r="C612" s="18">
        <f t="shared" si="990"/>
        <v>0</v>
      </c>
      <c r="D612" s="18">
        <v>0</v>
      </c>
      <c r="E612" s="18">
        <v>0</v>
      </c>
      <c r="F612" s="18">
        <v>0</v>
      </c>
      <c r="G612" s="18">
        <v>0</v>
      </c>
      <c r="H612" s="18">
        <f t="shared" si="991"/>
        <v>0</v>
      </c>
      <c r="I612" s="18">
        <v>0</v>
      </c>
      <c r="J612" s="18">
        <v>0</v>
      </c>
      <c r="K612" s="18">
        <v>0</v>
      </c>
      <c r="L612" s="18">
        <v>0</v>
      </c>
      <c r="M612" s="18">
        <f t="shared" si="992"/>
        <v>0</v>
      </c>
      <c r="N612" s="18">
        <v>0</v>
      </c>
      <c r="O612" s="18">
        <v>0</v>
      </c>
      <c r="P612" s="18">
        <v>0</v>
      </c>
      <c r="Q612" s="64">
        <v>595</v>
      </c>
    </row>
    <row r="613" spans="1:17" ht="13.35" customHeight="1" x14ac:dyDescent="0.2">
      <c r="A613" s="62">
        <v>596</v>
      </c>
      <c r="B613" s="36" t="s">
        <v>180</v>
      </c>
      <c r="C613" s="18">
        <f t="shared" si="990"/>
        <v>46.110605859999993</v>
      </c>
      <c r="D613" s="18">
        <v>46.968189119999998</v>
      </c>
      <c r="E613" s="18">
        <v>34.683745999999999</v>
      </c>
      <c r="F613" s="18">
        <v>-25.578273150000001</v>
      </c>
      <c r="G613" s="18">
        <v>-9.9630561100000001</v>
      </c>
      <c r="H613" s="18">
        <f t="shared" si="991"/>
        <v>35.300416920000004</v>
      </c>
      <c r="I613" s="18">
        <v>-0.74482974000000002</v>
      </c>
      <c r="J613" s="18">
        <v>-8.4172376500000006</v>
      </c>
      <c r="K613" s="18">
        <v>9.5874706500000002</v>
      </c>
      <c r="L613" s="18">
        <v>34.87501366</v>
      </c>
      <c r="M613" s="18">
        <f t="shared" si="992"/>
        <v>-18.285449139999997</v>
      </c>
      <c r="N613" s="18">
        <v>-30.0799159</v>
      </c>
      <c r="O613" s="18">
        <v>-19.352951999999998</v>
      </c>
      <c r="P613" s="18">
        <v>31.147418760000001</v>
      </c>
      <c r="Q613" s="64">
        <v>596</v>
      </c>
    </row>
    <row r="614" spans="1:17" ht="13.35" customHeight="1" x14ac:dyDescent="0.2">
      <c r="A614" s="62">
        <v>597</v>
      </c>
      <c r="B614" s="36" t="s">
        <v>309</v>
      </c>
      <c r="C614" s="18">
        <f t="shared" si="990"/>
        <v>-0.23533417000000001</v>
      </c>
      <c r="D614" s="18">
        <v>-5.795836E-2</v>
      </c>
      <c r="E614" s="18">
        <v>-5.8537939999999997E-2</v>
      </c>
      <c r="F614" s="18">
        <v>-5.912332E-2</v>
      </c>
      <c r="G614" s="18">
        <v>-5.9714549999999998E-2</v>
      </c>
      <c r="H614" s="18">
        <f t="shared" si="991"/>
        <v>-0.24488967</v>
      </c>
      <c r="I614" s="18">
        <v>-6.0311700000000003E-2</v>
      </c>
      <c r="J614" s="18">
        <v>-6.091481E-2</v>
      </c>
      <c r="K614" s="18">
        <v>-6.1523960000000003E-2</v>
      </c>
      <c r="L614" s="18">
        <v>-6.2139199999999999E-2</v>
      </c>
      <c r="M614" s="18">
        <f t="shared" si="992"/>
        <v>-0.26402207999999999</v>
      </c>
      <c r="N614" s="18">
        <v>-0.1</v>
      </c>
      <c r="O614" s="18">
        <v>-0.1</v>
      </c>
      <c r="P614" s="18">
        <v>-6.4022079999999995E-2</v>
      </c>
      <c r="Q614" s="64">
        <v>597</v>
      </c>
    </row>
    <row r="615" spans="1:17" ht="13.5" customHeight="1" x14ac:dyDescent="0.2">
      <c r="A615" s="62">
        <v>598</v>
      </c>
      <c r="B615" s="31" t="s">
        <v>326</v>
      </c>
      <c r="C615" s="65">
        <f t="shared" ref="C615:P615" si="993">C616+C630+C683+C695</f>
        <v>2321.6964802299999</v>
      </c>
      <c r="D615" s="65">
        <f t="shared" si="993"/>
        <v>2652.4299726300001</v>
      </c>
      <c r="E615" s="65">
        <f t="shared" si="993"/>
        <v>1288.9127696700002</v>
      </c>
      <c r="F615" s="65">
        <f t="shared" si="993"/>
        <v>-1253.9397833599999</v>
      </c>
      <c r="G615" s="65">
        <f t="shared" si="993"/>
        <v>-365.70647871000051</v>
      </c>
      <c r="H615" s="65">
        <f t="shared" si="993"/>
        <v>4741.1435316799998</v>
      </c>
      <c r="I615" s="65">
        <f t="shared" si="993"/>
        <v>-768.17134610999994</v>
      </c>
      <c r="J615" s="65">
        <f t="shared" si="993"/>
        <v>-211.36602574999998</v>
      </c>
      <c r="K615" s="65">
        <f t="shared" si="993"/>
        <v>3944.8553436100001</v>
      </c>
      <c r="L615" s="65">
        <f t="shared" si="993"/>
        <v>1775.8255599300003</v>
      </c>
      <c r="M615" s="65">
        <f t="shared" si="993"/>
        <v>4086.4878493399997</v>
      </c>
      <c r="N615" s="65">
        <f t="shared" si="993"/>
        <v>818.32412977000001</v>
      </c>
      <c r="O615" s="65">
        <f t="shared" si="993"/>
        <v>2030.7010802299997</v>
      </c>
      <c r="P615" s="65">
        <f t="shared" si="993"/>
        <v>1237.4626393400001</v>
      </c>
      <c r="Q615" s="64">
        <v>598</v>
      </c>
    </row>
    <row r="616" spans="1:17" ht="13.5" customHeight="1" x14ac:dyDescent="0.2">
      <c r="A616" s="62">
        <v>599</v>
      </c>
      <c r="B616" s="33" t="s">
        <v>327</v>
      </c>
      <c r="C616" s="18">
        <f t="shared" ref="C616:P616" si="994">C617+C618</f>
        <v>380.27374013999997</v>
      </c>
      <c r="D616" s="14">
        <f t="shared" si="994"/>
        <v>221.16187787999999</v>
      </c>
      <c r="E616" s="14">
        <f t="shared" si="994"/>
        <v>-9.1783271100000121</v>
      </c>
      <c r="F616" s="14">
        <f t="shared" si="994"/>
        <v>201.93247783999999</v>
      </c>
      <c r="G616" s="14">
        <f t="shared" si="994"/>
        <v>-33.642288470000004</v>
      </c>
      <c r="H616" s="18">
        <f t="shared" si="994"/>
        <v>202.71569182000002</v>
      </c>
      <c r="I616" s="15">
        <f t="shared" si="994"/>
        <v>73.843785560000001</v>
      </c>
      <c r="J616" s="15">
        <f t="shared" si="994"/>
        <v>53.830913129999992</v>
      </c>
      <c r="K616" s="15">
        <f t="shared" si="994"/>
        <v>76.621130369999989</v>
      </c>
      <c r="L616" s="15">
        <f t="shared" si="994"/>
        <v>-1.5801372400000062</v>
      </c>
      <c r="M616" s="18">
        <f t="shared" si="994"/>
        <v>-72.371000739999985</v>
      </c>
      <c r="N616" s="15">
        <f t="shared" si="994"/>
        <v>-85.650721599999997</v>
      </c>
      <c r="O616" s="15">
        <f t="shared" si="994"/>
        <v>12.568877000000001</v>
      </c>
      <c r="P616" s="15">
        <f t="shared" si="994"/>
        <v>0.71084386000000066</v>
      </c>
      <c r="Q616" s="64">
        <v>599</v>
      </c>
    </row>
    <row r="617" spans="1:17" ht="13.5" customHeight="1" x14ac:dyDescent="0.2">
      <c r="A617" s="62">
        <v>600</v>
      </c>
      <c r="B617" s="34" t="s">
        <v>328</v>
      </c>
      <c r="C617" s="18">
        <f t="shared" ref="C617" si="995">D617+E617+F617+G617</f>
        <v>0</v>
      </c>
      <c r="D617" s="18">
        <v>0</v>
      </c>
      <c r="E617" s="18">
        <v>0</v>
      </c>
      <c r="F617" s="18">
        <v>0</v>
      </c>
      <c r="G617" s="18">
        <v>0</v>
      </c>
      <c r="H617" s="18">
        <f t="shared" ref="H617" si="996">I617+J617+K617+L617</f>
        <v>0</v>
      </c>
      <c r="I617" s="18">
        <v>0</v>
      </c>
      <c r="J617" s="18">
        <v>0</v>
      </c>
      <c r="K617" s="18">
        <v>0</v>
      </c>
      <c r="L617" s="18">
        <v>0</v>
      </c>
      <c r="M617" s="18">
        <f>N617+O617+P617</f>
        <v>0</v>
      </c>
      <c r="N617" s="18">
        <v>0</v>
      </c>
      <c r="O617" s="18">
        <v>0</v>
      </c>
      <c r="P617" s="18">
        <v>0</v>
      </c>
      <c r="Q617" s="64">
        <v>600</v>
      </c>
    </row>
    <row r="618" spans="1:17" ht="13.5" customHeight="1" x14ac:dyDescent="0.2">
      <c r="A618" s="62">
        <v>601</v>
      </c>
      <c r="B618" s="34" t="s">
        <v>329</v>
      </c>
      <c r="C618" s="18">
        <f>C619+C625</f>
        <v>380.27374013999997</v>
      </c>
      <c r="D618" s="18">
        <f t="shared" ref="D618:G618" si="997">D619+D625</f>
        <v>221.16187787999999</v>
      </c>
      <c r="E618" s="18">
        <f t="shared" si="997"/>
        <v>-9.1783271100000121</v>
      </c>
      <c r="F618" s="18">
        <f t="shared" si="997"/>
        <v>201.93247783999999</v>
      </c>
      <c r="G618" s="18">
        <f t="shared" si="997"/>
        <v>-33.642288470000004</v>
      </c>
      <c r="H618" s="18">
        <f>H619+H625</f>
        <v>202.71569182000002</v>
      </c>
      <c r="I618" s="18">
        <f t="shared" ref="I618:L618" si="998">I619+I625</f>
        <v>73.843785560000001</v>
      </c>
      <c r="J618" s="18">
        <f t="shared" si="998"/>
        <v>53.830913129999992</v>
      </c>
      <c r="K618" s="18">
        <f t="shared" si="998"/>
        <v>76.621130369999989</v>
      </c>
      <c r="L618" s="18">
        <f t="shared" si="998"/>
        <v>-1.5801372400000062</v>
      </c>
      <c r="M618" s="18">
        <f>M619+M625</f>
        <v>-72.371000739999985</v>
      </c>
      <c r="N618" s="18">
        <f t="shared" ref="N618:P618" si="999">N619+N625</f>
        <v>-85.650721599999997</v>
      </c>
      <c r="O618" s="18">
        <f t="shared" si="999"/>
        <v>12.568877000000001</v>
      </c>
      <c r="P618" s="18">
        <f t="shared" si="999"/>
        <v>0.71084386000000066</v>
      </c>
      <c r="Q618" s="64">
        <v>601</v>
      </c>
    </row>
    <row r="619" spans="1:17" ht="13.5" customHeight="1" x14ac:dyDescent="0.2">
      <c r="A619" s="62">
        <v>602</v>
      </c>
      <c r="B619" s="35" t="s">
        <v>277</v>
      </c>
      <c r="C619" s="16">
        <f>C620+C621+C622+C623</f>
        <v>250.99411096</v>
      </c>
      <c r="D619" s="16">
        <f t="shared" ref="D619:G619" si="1000">D620+D621+D622+D623</f>
        <v>41.292983339999999</v>
      </c>
      <c r="E619" s="16">
        <f t="shared" si="1000"/>
        <v>117.49061519</v>
      </c>
      <c r="F619" s="16">
        <f t="shared" si="1000"/>
        <v>90.552865049999994</v>
      </c>
      <c r="G619" s="16">
        <f t="shared" si="1000"/>
        <v>1.6576473799999993</v>
      </c>
      <c r="H619" s="16">
        <f>H620+H621+H622+H623</f>
        <v>136.78518931000002</v>
      </c>
      <c r="I619" s="16">
        <f t="shared" ref="I619:L619" si="1001">I620+I621+I622+I623</f>
        <v>13.623151</v>
      </c>
      <c r="J619" s="16">
        <f t="shared" si="1001"/>
        <v>48.071707399999994</v>
      </c>
      <c r="K619" s="16">
        <f t="shared" si="1001"/>
        <v>18.900364799999998</v>
      </c>
      <c r="L619" s="16">
        <f t="shared" si="1001"/>
        <v>56.189966110000007</v>
      </c>
      <c r="M619" s="16">
        <f>M620+M621+M622+M623</f>
        <v>-107.19625649999999</v>
      </c>
      <c r="N619" s="16">
        <f t="shared" ref="N619:P619" si="1002">N620+N621+N622+N623</f>
        <v>-123.85216593999999</v>
      </c>
      <c r="O619" s="16">
        <f t="shared" si="1002"/>
        <v>3.5483530000000001</v>
      </c>
      <c r="P619" s="16">
        <f t="shared" si="1002"/>
        <v>13.10755644</v>
      </c>
      <c r="Q619" s="64">
        <v>602</v>
      </c>
    </row>
    <row r="620" spans="1:17" ht="13.35" customHeight="1" x14ac:dyDescent="0.2">
      <c r="A620" s="62">
        <v>603</v>
      </c>
      <c r="B620" s="36" t="s">
        <v>307</v>
      </c>
      <c r="C620" s="18">
        <f t="shared" ref="C620:C623" si="1003">D620+E620+F620+G620</f>
        <v>185.68993319</v>
      </c>
      <c r="D620" s="18">
        <v>7.6057087699999997</v>
      </c>
      <c r="E620" s="18">
        <v>111.36495719</v>
      </c>
      <c r="F620" s="18">
        <v>76.987755710000002</v>
      </c>
      <c r="G620" s="18">
        <v>-10.26848848</v>
      </c>
      <c r="H620" s="18">
        <f t="shared" ref="H620:H623" si="1004">I620+J620+K620+L620</f>
        <v>80.302162379999999</v>
      </c>
      <c r="I620" s="18">
        <v>4.3295515</v>
      </c>
      <c r="J620" s="18">
        <v>35.39965385</v>
      </c>
      <c r="K620" s="18">
        <v>8.7553485799999997</v>
      </c>
      <c r="L620" s="18">
        <v>31.817608450000002</v>
      </c>
      <c r="M620" s="18">
        <f t="shared" ref="M620:M623" si="1005">N620+O620+P620</f>
        <v>10.16912503</v>
      </c>
      <c r="N620" s="18">
        <v>2.6</v>
      </c>
      <c r="O620" s="18">
        <v>2.6</v>
      </c>
      <c r="P620" s="18">
        <v>4.9691250299999998</v>
      </c>
      <c r="Q620" s="64">
        <v>603</v>
      </c>
    </row>
    <row r="621" spans="1:17" ht="13.35" customHeight="1" x14ac:dyDescent="0.2">
      <c r="A621" s="62">
        <v>604</v>
      </c>
      <c r="B621" s="36" t="s">
        <v>308</v>
      </c>
      <c r="C621" s="18">
        <f t="shared" si="1003"/>
        <v>0</v>
      </c>
      <c r="D621" s="18">
        <v>0</v>
      </c>
      <c r="E621" s="18">
        <v>0</v>
      </c>
      <c r="F621" s="18">
        <v>0</v>
      </c>
      <c r="G621" s="18">
        <v>0</v>
      </c>
      <c r="H621" s="18">
        <f t="shared" si="1004"/>
        <v>0</v>
      </c>
      <c r="I621" s="18">
        <v>0</v>
      </c>
      <c r="J621" s="18">
        <v>0</v>
      </c>
      <c r="K621" s="18">
        <v>0</v>
      </c>
      <c r="L621" s="18">
        <v>0</v>
      </c>
      <c r="M621" s="18">
        <f t="shared" si="1005"/>
        <v>0</v>
      </c>
      <c r="N621" s="18">
        <v>0</v>
      </c>
      <c r="O621" s="18">
        <v>0</v>
      </c>
      <c r="P621" s="18">
        <v>0</v>
      </c>
      <c r="Q621" s="64">
        <v>604</v>
      </c>
    </row>
    <row r="622" spans="1:17" ht="13.35" customHeight="1" x14ac:dyDescent="0.2">
      <c r="A622" s="62">
        <v>605</v>
      </c>
      <c r="B622" s="36" t="s">
        <v>180</v>
      </c>
      <c r="C622" s="18">
        <f t="shared" si="1003"/>
        <v>45.844376009999998</v>
      </c>
      <c r="D622" s="18">
        <v>28.894693310000001</v>
      </c>
      <c r="E622" s="18">
        <v>1.28515092</v>
      </c>
      <c r="F622" s="18">
        <v>8.6761971899999999</v>
      </c>
      <c r="G622" s="18">
        <v>6.98833459</v>
      </c>
      <c r="H622" s="18">
        <f t="shared" si="1004"/>
        <v>36.233079200000006</v>
      </c>
      <c r="I622" s="18">
        <v>4.3064202199999997</v>
      </c>
      <c r="J622" s="18">
        <v>7.6350024799999998</v>
      </c>
      <c r="K622" s="18">
        <v>5.0575946399999996</v>
      </c>
      <c r="L622" s="18">
        <v>19.234061860000001</v>
      </c>
      <c r="M622" s="18">
        <f t="shared" si="1005"/>
        <v>-132.65937283</v>
      </c>
      <c r="N622" s="18">
        <v>-131.45216593999999</v>
      </c>
      <c r="O622" s="18">
        <v>-4.051647</v>
      </c>
      <c r="P622" s="18">
        <v>2.8444401099999999</v>
      </c>
      <c r="Q622" s="64">
        <v>605</v>
      </c>
    </row>
    <row r="623" spans="1:17" ht="13.35" customHeight="1" x14ac:dyDescent="0.2">
      <c r="A623" s="62">
        <v>606</v>
      </c>
      <c r="B623" s="36" t="s">
        <v>309</v>
      </c>
      <c r="C623" s="18">
        <f t="shared" si="1003"/>
        <v>19.459801759999998</v>
      </c>
      <c r="D623" s="18">
        <v>4.7925812600000004</v>
      </c>
      <c r="E623" s="18">
        <v>4.8405070800000001</v>
      </c>
      <c r="F623" s="18">
        <v>4.8889121500000003</v>
      </c>
      <c r="G623" s="18">
        <v>4.9378012699999996</v>
      </c>
      <c r="H623" s="18">
        <f t="shared" si="1004"/>
        <v>20.249947730000002</v>
      </c>
      <c r="I623" s="18">
        <v>4.9871792800000003</v>
      </c>
      <c r="J623" s="18">
        <v>5.0370510700000004</v>
      </c>
      <c r="K623" s="18">
        <v>5.08742158</v>
      </c>
      <c r="L623" s="18">
        <v>5.1382957999999999</v>
      </c>
      <c r="M623" s="18">
        <f t="shared" si="1005"/>
        <v>15.2939913</v>
      </c>
      <c r="N623" s="18">
        <v>5</v>
      </c>
      <c r="O623" s="18">
        <v>5</v>
      </c>
      <c r="P623" s="18">
        <v>5.2939913000000001</v>
      </c>
      <c r="Q623" s="64">
        <v>606</v>
      </c>
    </row>
    <row r="624" spans="1:17" ht="13.35" customHeight="1" x14ac:dyDescent="0.2">
      <c r="A624" s="62"/>
      <c r="B624" s="46" t="s">
        <v>373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64"/>
    </row>
    <row r="625" spans="1:17" ht="12.95" customHeight="1" x14ac:dyDescent="0.2">
      <c r="A625" s="62">
        <v>607</v>
      </c>
      <c r="B625" s="35" t="s">
        <v>306</v>
      </c>
      <c r="C625" s="16">
        <f t="shared" ref="C625:P625" si="1006">C626+C627+C628+C629</f>
        <v>129.27962918</v>
      </c>
      <c r="D625" s="16">
        <f t="shared" si="1006"/>
        <v>179.86889453999999</v>
      </c>
      <c r="E625" s="16">
        <f t="shared" si="1006"/>
        <v>-126.66894230000001</v>
      </c>
      <c r="F625" s="16">
        <f t="shared" si="1006"/>
        <v>111.37961279000001</v>
      </c>
      <c r="G625" s="16">
        <f t="shared" si="1006"/>
        <v>-35.299935850000004</v>
      </c>
      <c r="H625" s="16">
        <f t="shared" si="1006"/>
        <v>65.930502509999982</v>
      </c>
      <c r="I625" s="16">
        <f t="shared" si="1006"/>
        <v>60.220634560000001</v>
      </c>
      <c r="J625" s="16">
        <f t="shared" si="1006"/>
        <v>5.7592057299999997</v>
      </c>
      <c r="K625" s="16">
        <f t="shared" si="1006"/>
        <v>57.72076556999999</v>
      </c>
      <c r="L625" s="16">
        <f t="shared" si="1006"/>
        <v>-57.770103350000014</v>
      </c>
      <c r="M625" s="16">
        <f t="shared" si="1006"/>
        <v>34.825255760000005</v>
      </c>
      <c r="N625" s="16">
        <f t="shared" si="1006"/>
        <v>38.201444340000002</v>
      </c>
      <c r="O625" s="16">
        <f t="shared" si="1006"/>
        <v>9.020524</v>
      </c>
      <c r="P625" s="16">
        <f t="shared" si="1006"/>
        <v>-12.396712579999999</v>
      </c>
      <c r="Q625" s="64">
        <v>607</v>
      </c>
    </row>
    <row r="626" spans="1:17" ht="12.95" customHeight="1" x14ac:dyDescent="0.2">
      <c r="A626" s="62">
        <v>608</v>
      </c>
      <c r="B626" s="36" t="s">
        <v>307</v>
      </c>
      <c r="C626" s="18">
        <f t="shared" ref="C626:C629" si="1007">D626+E626+F626+G626</f>
        <v>59.898506479999995</v>
      </c>
      <c r="D626" s="18">
        <v>106.6702852</v>
      </c>
      <c r="E626" s="18">
        <v>-48.986820520000002</v>
      </c>
      <c r="F626" s="18">
        <v>40.464753190000003</v>
      </c>
      <c r="G626" s="18">
        <v>-38.249711390000002</v>
      </c>
      <c r="H626" s="18">
        <f t="shared" ref="H626:H629" si="1008">I626+J626+K626+L626</f>
        <v>39.793296409999996</v>
      </c>
      <c r="I626" s="18">
        <v>10.770860089999999</v>
      </c>
      <c r="J626" s="18">
        <v>14.03520456</v>
      </c>
      <c r="K626" s="18">
        <v>-9.4422605100000006</v>
      </c>
      <c r="L626" s="18">
        <v>24.429492270000001</v>
      </c>
      <c r="M626" s="18">
        <f t="shared" ref="M626:M629" si="1009">N626+O626+P626</f>
        <v>-27.437548389999996</v>
      </c>
      <c r="N626" s="18">
        <v>3.8</v>
      </c>
      <c r="O626" s="18">
        <v>3.8</v>
      </c>
      <c r="P626" s="18">
        <v>-35.037548389999998</v>
      </c>
      <c r="Q626" s="64">
        <v>608</v>
      </c>
    </row>
    <row r="627" spans="1:17" ht="12.95" customHeight="1" x14ac:dyDescent="0.2">
      <c r="A627" s="62">
        <v>609</v>
      </c>
      <c r="B627" s="36" t="s">
        <v>308</v>
      </c>
      <c r="C627" s="18">
        <f t="shared" si="1007"/>
        <v>0</v>
      </c>
      <c r="D627" s="18">
        <v>0</v>
      </c>
      <c r="E627" s="18">
        <v>0</v>
      </c>
      <c r="F627" s="18">
        <v>0</v>
      </c>
      <c r="G627" s="18">
        <v>0</v>
      </c>
      <c r="H627" s="18">
        <f t="shared" si="1008"/>
        <v>0</v>
      </c>
      <c r="I627" s="18">
        <v>0</v>
      </c>
      <c r="J627" s="18">
        <v>0</v>
      </c>
      <c r="K627" s="18">
        <v>0</v>
      </c>
      <c r="L627" s="18">
        <v>0</v>
      </c>
      <c r="M627" s="18">
        <f t="shared" si="1009"/>
        <v>0</v>
      </c>
      <c r="N627" s="18">
        <v>0</v>
      </c>
      <c r="O627" s="18">
        <v>0</v>
      </c>
      <c r="P627" s="18">
        <v>0</v>
      </c>
      <c r="Q627" s="64">
        <v>609</v>
      </c>
    </row>
    <row r="628" spans="1:17" ht="12.95" customHeight="1" x14ac:dyDescent="0.2">
      <c r="A628" s="62">
        <v>610</v>
      </c>
      <c r="B628" s="36" t="s">
        <v>180</v>
      </c>
      <c r="C628" s="18">
        <f t="shared" si="1007"/>
        <v>46.933556539999991</v>
      </c>
      <c r="D628" s="18">
        <v>67.670198189999994</v>
      </c>
      <c r="E628" s="18">
        <v>-83.265817040000002</v>
      </c>
      <c r="F628" s="18">
        <v>65.275327390000001</v>
      </c>
      <c r="G628" s="18">
        <v>-2.7461519999999999</v>
      </c>
      <c r="H628" s="18">
        <f t="shared" si="1008"/>
        <v>2.7781787399999871</v>
      </c>
      <c r="I628" s="18">
        <v>43.696887660000002</v>
      </c>
      <c r="J628" s="18">
        <v>-14.086414510000001</v>
      </c>
      <c r="K628" s="18">
        <v>61.294506239999997</v>
      </c>
      <c r="L628" s="18">
        <v>-88.126800650000007</v>
      </c>
      <c r="M628" s="18">
        <f t="shared" si="1009"/>
        <v>46.155079139999998</v>
      </c>
      <c r="N628" s="18">
        <v>29.401444340000001</v>
      </c>
      <c r="O628" s="18">
        <v>0.220524</v>
      </c>
      <c r="P628" s="18">
        <v>16.533110799999999</v>
      </c>
      <c r="Q628" s="64">
        <v>610</v>
      </c>
    </row>
    <row r="629" spans="1:17" ht="12.95" customHeight="1" x14ac:dyDescent="0.2">
      <c r="A629" s="62">
        <v>611</v>
      </c>
      <c r="B629" s="36" t="s">
        <v>309</v>
      </c>
      <c r="C629" s="18">
        <f t="shared" si="1007"/>
        <v>22.447566159999997</v>
      </c>
      <c r="D629" s="18">
        <v>5.5284111500000002</v>
      </c>
      <c r="E629" s="18">
        <v>5.5836952599999998</v>
      </c>
      <c r="F629" s="18">
        <v>5.6395322099999996</v>
      </c>
      <c r="G629" s="18">
        <v>5.6959275399999996</v>
      </c>
      <c r="H629" s="18">
        <f t="shared" si="1008"/>
        <v>23.359027359999999</v>
      </c>
      <c r="I629" s="18">
        <v>5.7528868099999997</v>
      </c>
      <c r="J629" s="18">
        <v>5.8104156800000002</v>
      </c>
      <c r="K629" s="18">
        <v>5.8685198400000003</v>
      </c>
      <c r="L629" s="18">
        <v>5.9272050299999997</v>
      </c>
      <c r="M629" s="18">
        <f t="shared" si="1009"/>
        <v>16.107725009999999</v>
      </c>
      <c r="N629" s="18">
        <v>5</v>
      </c>
      <c r="O629" s="18">
        <v>5</v>
      </c>
      <c r="P629" s="18">
        <v>6.1077250100000002</v>
      </c>
      <c r="Q629" s="64">
        <v>611</v>
      </c>
    </row>
    <row r="630" spans="1:17" ht="13.35" customHeight="1" x14ac:dyDescent="0.2">
      <c r="A630" s="62">
        <v>612</v>
      </c>
      <c r="B630" s="33" t="s">
        <v>330</v>
      </c>
      <c r="C630" s="18">
        <f t="shared" ref="C630:P630" si="1010">C631+C638+C651+C661</f>
        <v>246.56085812999964</v>
      </c>
      <c r="D630" s="18">
        <f t="shared" si="1010"/>
        <v>489.86726078999999</v>
      </c>
      <c r="E630" s="18">
        <f t="shared" si="1010"/>
        <v>639.49736738000013</v>
      </c>
      <c r="F630" s="18">
        <f t="shared" si="1010"/>
        <v>-1084.20332663</v>
      </c>
      <c r="G630" s="18">
        <f t="shared" si="1010"/>
        <v>201.39955658999963</v>
      </c>
      <c r="H630" s="18">
        <f t="shared" si="1010"/>
        <v>2253.77919991</v>
      </c>
      <c r="I630" s="18">
        <f t="shared" si="1010"/>
        <v>-1101.87349752</v>
      </c>
      <c r="J630" s="18">
        <f t="shared" si="1010"/>
        <v>163.75028150000003</v>
      </c>
      <c r="K630" s="18">
        <f t="shared" si="1010"/>
        <v>412.26568186999998</v>
      </c>
      <c r="L630" s="18">
        <f t="shared" si="1010"/>
        <v>2779.6367340600004</v>
      </c>
      <c r="M630" s="18">
        <f t="shared" si="1010"/>
        <v>2616.7147966899997</v>
      </c>
      <c r="N630" s="18">
        <f t="shared" si="1010"/>
        <v>312.15537582000002</v>
      </c>
      <c r="O630" s="18">
        <f t="shared" si="1010"/>
        <v>1067.7685543499999</v>
      </c>
      <c r="P630" s="18">
        <f t="shared" si="1010"/>
        <v>1236.79086652</v>
      </c>
      <c r="Q630" s="64">
        <v>612</v>
      </c>
    </row>
    <row r="631" spans="1:17" ht="13.35" customHeight="1" x14ac:dyDescent="0.2">
      <c r="A631" s="62">
        <v>613</v>
      </c>
      <c r="B631" s="34" t="s">
        <v>331</v>
      </c>
      <c r="C631" s="18">
        <f>C632+C637</f>
        <v>475.45195789000002</v>
      </c>
      <c r="D631" s="18">
        <f t="shared" ref="D631:G631" si="1011">D632+D637</f>
        <v>0</v>
      </c>
      <c r="E631" s="18">
        <f t="shared" si="1011"/>
        <v>100.66000409999999</v>
      </c>
      <c r="F631" s="18">
        <f t="shared" si="1011"/>
        <v>457.58582426999999</v>
      </c>
      <c r="G631" s="18">
        <f t="shared" si="1011"/>
        <v>-82.793870479999995</v>
      </c>
      <c r="H631" s="18">
        <f>H632+H637</f>
        <v>-40.344746740000005</v>
      </c>
      <c r="I631" s="18">
        <f t="shared" ref="I631:L631" si="1012">I632+I637</f>
        <v>-11.840846769999999</v>
      </c>
      <c r="J631" s="18">
        <f t="shared" si="1012"/>
        <v>-0.98979070000000002</v>
      </c>
      <c r="K631" s="18">
        <f t="shared" si="1012"/>
        <v>-30.348404949999999</v>
      </c>
      <c r="L631" s="18">
        <f t="shared" si="1012"/>
        <v>2.8342956799999999</v>
      </c>
      <c r="M631" s="18">
        <f>M632+M637</f>
        <v>-177.18567271999999</v>
      </c>
      <c r="N631" s="18">
        <f t="shared" ref="N631:P631" si="1013">N632+N637</f>
        <v>-0.49964797999999999</v>
      </c>
      <c r="O631" s="18">
        <f t="shared" si="1013"/>
        <v>2.9123776600000002</v>
      </c>
      <c r="P631" s="18">
        <f t="shared" si="1013"/>
        <v>-179.5984024</v>
      </c>
      <c r="Q631" s="64">
        <v>613</v>
      </c>
    </row>
    <row r="632" spans="1:17" ht="12.95" customHeight="1" x14ac:dyDescent="0.2">
      <c r="A632" s="62">
        <v>614</v>
      </c>
      <c r="B632" s="35" t="s">
        <v>332</v>
      </c>
      <c r="C632" s="18">
        <f>C633</f>
        <v>519.95195789000002</v>
      </c>
      <c r="D632" s="18">
        <f t="shared" ref="D632:P633" si="1014">D633</f>
        <v>0</v>
      </c>
      <c r="E632" s="18">
        <f t="shared" si="1014"/>
        <v>0.66000409999999998</v>
      </c>
      <c r="F632" s="18">
        <f t="shared" si="1014"/>
        <v>513.08582426999999</v>
      </c>
      <c r="G632" s="18">
        <f t="shared" si="1014"/>
        <v>6.2061295200000002</v>
      </c>
      <c r="H632" s="18">
        <f>H633</f>
        <v>-34.844746740000005</v>
      </c>
      <c r="I632" s="18">
        <f t="shared" si="1014"/>
        <v>-6.3408467699999997</v>
      </c>
      <c r="J632" s="18">
        <f t="shared" si="1014"/>
        <v>-0.98979070000000002</v>
      </c>
      <c r="K632" s="18">
        <f t="shared" si="1014"/>
        <v>-30.348404949999999</v>
      </c>
      <c r="L632" s="18">
        <f t="shared" si="1014"/>
        <v>2.8342956799999999</v>
      </c>
      <c r="M632" s="18">
        <f>M633</f>
        <v>-177.18567271999999</v>
      </c>
      <c r="N632" s="18">
        <f t="shared" si="1014"/>
        <v>-0.49964797999999999</v>
      </c>
      <c r="O632" s="18">
        <f t="shared" si="1014"/>
        <v>2.9123776600000002</v>
      </c>
      <c r="P632" s="18">
        <f t="shared" si="1014"/>
        <v>-179.5984024</v>
      </c>
      <c r="Q632" s="64">
        <v>614</v>
      </c>
    </row>
    <row r="633" spans="1:17" ht="12.95" customHeight="1" x14ac:dyDescent="0.2">
      <c r="A633" s="62">
        <v>615</v>
      </c>
      <c r="B633" s="36" t="s">
        <v>333</v>
      </c>
      <c r="C633" s="18">
        <f>C634</f>
        <v>519.95195789000002</v>
      </c>
      <c r="D633" s="18">
        <f t="shared" si="1014"/>
        <v>0</v>
      </c>
      <c r="E633" s="18">
        <f t="shared" si="1014"/>
        <v>0.66000409999999998</v>
      </c>
      <c r="F633" s="18">
        <f t="shared" si="1014"/>
        <v>513.08582426999999</v>
      </c>
      <c r="G633" s="18">
        <f t="shared" si="1014"/>
        <v>6.2061295200000002</v>
      </c>
      <c r="H633" s="18">
        <f>H634</f>
        <v>-34.844746740000005</v>
      </c>
      <c r="I633" s="18">
        <f t="shared" si="1014"/>
        <v>-6.3408467699999997</v>
      </c>
      <c r="J633" s="18">
        <f t="shared" si="1014"/>
        <v>-0.98979070000000002</v>
      </c>
      <c r="K633" s="18">
        <f t="shared" si="1014"/>
        <v>-30.348404949999999</v>
      </c>
      <c r="L633" s="18">
        <f t="shared" si="1014"/>
        <v>2.8342956799999999</v>
      </c>
      <c r="M633" s="18">
        <f>M634</f>
        <v>-177.18567271999999</v>
      </c>
      <c r="N633" s="18">
        <f t="shared" si="1014"/>
        <v>-0.49964797999999999</v>
      </c>
      <c r="O633" s="18">
        <f t="shared" si="1014"/>
        <v>2.9123776600000002</v>
      </c>
      <c r="P633" s="18">
        <f t="shared" si="1014"/>
        <v>-179.5984024</v>
      </c>
      <c r="Q633" s="64">
        <v>615</v>
      </c>
    </row>
    <row r="634" spans="1:17" ht="12.95" customHeight="1" x14ac:dyDescent="0.2">
      <c r="A634" s="62">
        <v>616</v>
      </c>
      <c r="B634" s="39" t="s">
        <v>75</v>
      </c>
      <c r="C634" s="18">
        <f>C635+C636</f>
        <v>519.95195789000002</v>
      </c>
      <c r="D634" s="14">
        <f t="shared" ref="D634:G634" si="1015">D635+D636</f>
        <v>0</v>
      </c>
      <c r="E634" s="14">
        <f t="shared" si="1015"/>
        <v>0.66000409999999998</v>
      </c>
      <c r="F634" s="14">
        <f t="shared" si="1015"/>
        <v>513.08582426999999</v>
      </c>
      <c r="G634" s="14">
        <f t="shared" si="1015"/>
        <v>6.2061295200000002</v>
      </c>
      <c r="H634" s="18">
        <f>H635+H636</f>
        <v>-34.844746740000005</v>
      </c>
      <c r="I634" s="15">
        <f t="shared" ref="I634:L634" si="1016">I635+I636</f>
        <v>-6.3408467699999997</v>
      </c>
      <c r="J634" s="15">
        <f t="shared" si="1016"/>
        <v>-0.98979070000000002</v>
      </c>
      <c r="K634" s="15">
        <f t="shared" si="1016"/>
        <v>-30.348404949999999</v>
      </c>
      <c r="L634" s="15">
        <f t="shared" si="1016"/>
        <v>2.8342956799999999</v>
      </c>
      <c r="M634" s="18">
        <f>M635+M636</f>
        <v>-177.18567271999999</v>
      </c>
      <c r="N634" s="15">
        <f t="shared" ref="N634:P634" si="1017">N635+N636</f>
        <v>-0.49964797999999999</v>
      </c>
      <c r="O634" s="15">
        <f t="shared" si="1017"/>
        <v>2.9123776600000002</v>
      </c>
      <c r="P634" s="15">
        <f t="shared" si="1017"/>
        <v>-179.5984024</v>
      </c>
      <c r="Q634" s="64">
        <v>616</v>
      </c>
    </row>
    <row r="635" spans="1:17" ht="12.95" customHeight="1" x14ac:dyDescent="0.2">
      <c r="A635" s="62">
        <v>617</v>
      </c>
      <c r="B635" s="41" t="s">
        <v>209</v>
      </c>
      <c r="C635" s="18">
        <f t="shared" ref="C635:C637" si="1018">D635+E635+F635+G635</f>
        <v>0</v>
      </c>
      <c r="D635" s="18">
        <v>0</v>
      </c>
      <c r="E635" s="18">
        <v>0</v>
      </c>
      <c r="F635" s="18">
        <v>0</v>
      </c>
      <c r="G635" s="18">
        <v>0</v>
      </c>
      <c r="H635" s="18">
        <f t="shared" ref="H635:H637" si="1019">I635+J635+K635+L635</f>
        <v>0</v>
      </c>
      <c r="I635" s="18">
        <v>0</v>
      </c>
      <c r="J635" s="18">
        <v>0</v>
      </c>
      <c r="K635" s="18">
        <v>0</v>
      </c>
      <c r="L635" s="18">
        <v>0</v>
      </c>
      <c r="M635" s="18">
        <f>N635+O635+P635</f>
        <v>0</v>
      </c>
      <c r="N635" s="18">
        <v>0</v>
      </c>
      <c r="O635" s="18">
        <v>0</v>
      </c>
      <c r="P635" s="18">
        <v>0</v>
      </c>
      <c r="Q635" s="64">
        <v>617</v>
      </c>
    </row>
    <row r="636" spans="1:17" ht="12.95" customHeight="1" x14ac:dyDescent="0.2">
      <c r="A636" s="62">
        <v>618</v>
      </c>
      <c r="B636" s="41" t="s">
        <v>210</v>
      </c>
      <c r="C636" s="18">
        <f t="shared" si="1018"/>
        <v>519.95195789000002</v>
      </c>
      <c r="D636" s="18">
        <v>0</v>
      </c>
      <c r="E636" s="18">
        <v>0.66000409999999998</v>
      </c>
      <c r="F636" s="18">
        <v>513.08582426999999</v>
      </c>
      <c r="G636" s="18">
        <v>6.2061295200000002</v>
      </c>
      <c r="H636" s="18">
        <f t="shared" si="1019"/>
        <v>-34.844746740000005</v>
      </c>
      <c r="I636" s="18">
        <v>-6.3408467699999997</v>
      </c>
      <c r="J636" s="18">
        <v>-0.98979070000000002</v>
      </c>
      <c r="K636" s="18">
        <v>-30.348404949999999</v>
      </c>
      <c r="L636" s="18">
        <v>2.8342956799999999</v>
      </c>
      <c r="M636" s="18">
        <f t="shared" ref="M636:M637" si="1020">N636+O636+P636</f>
        <v>-177.18567271999999</v>
      </c>
      <c r="N636" s="18">
        <v>-0.49964797999999999</v>
      </c>
      <c r="O636" s="18">
        <v>2.9123776600000002</v>
      </c>
      <c r="P636" s="18">
        <v>-179.5984024</v>
      </c>
      <c r="Q636" s="64">
        <v>618</v>
      </c>
    </row>
    <row r="637" spans="1:17" ht="12.95" customHeight="1" x14ac:dyDescent="0.2">
      <c r="A637" s="62">
        <v>619</v>
      </c>
      <c r="B637" s="35" t="s">
        <v>374</v>
      </c>
      <c r="C637" s="18">
        <f t="shared" si="1018"/>
        <v>-44.5</v>
      </c>
      <c r="D637" s="18">
        <v>0</v>
      </c>
      <c r="E637" s="18">
        <v>100</v>
      </c>
      <c r="F637" s="18">
        <v>-55.5</v>
      </c>
      <c r="G637" s="18">
        <v>-89</v>
      </c>
      <c r="H637" s="18">
        <f t="shared" si="1019"/>
        <v>-5.5</v>
      </c>
      <c r="I637" s="18">
        <v>-5.5</v>
      </c>
      <c r="J637" s="18">
        <v>0</v>
      </c>
      <c r="K637" s="18">
        <v>0</v>
      </c>
      <c r="L637" s="18">
        <v>0</v>
      </c>
      <c r="M637" s="18">
        <f t="shared" si="1020"/>
        <v>0</v>
      </c>
      <c r="N637" s="18">
        <v>0</v>
      </c>
      <c r="O637" s="18">
        <v>0</v>
      </c>
      <c r="P637" s="18">
        <v>0</v>
      </c>
      <c r="Q637" s="64">
        <v>619</v>
      </c>
    </row>
    <row r="638" spans="1:17" ht="13.35" customHeight="1" x14ac:dyDescent="0.2">
      <c r="A638" s="62">
        <v>620</v>
      </c>
      <c r="B638" s="34" t="s">
        <v>334</v>
      </c>
      <c r="C638" s="18">
        <f>C639+C640</f>
        <v>1974.8488000000002</v>
      </c>
      <c r="D638" s="18">
        <f>D639+D640</f>
        <v>-79.676499999999976</v>
      </c>
      <c r="E638" s="18">
        <f t="shared" ref="E638:G638" si="1021">E639+E640</f>
        <v>796.77070000000003</v>
      </c>
      <c r="F638" s="18">
        <f t="shared" si="1021"/>
        <v>448.01120000000009</v>
      </c>
      <c r="G638" s="18">
        <f t="shared" si="1021"/>
        <v>809.74340000000007</v>
      </c>
      <c r="H638" s="18">
        <f>H640</f>
        <v>672.83249999999998</v>
      </c>
      <c r="I638" s="18">
        <f>I639+I640</f>
        <v>-99.134999999999991</v>
      </c>
      <c r="J638" s="18">
        <f t="shared" ref="J638:L638" si="1022">J639+J640</f>
        <v>36.926500000000004</v>
      </c>
      <c r="K638" s="18">
        <f t="shared" si="1022"/>
        <v>262.5772</v>
      </c>
      <c r="L638" s="18">
        <f t="shared" si="1022"/>
        <v>472.46379999999999</v>
      </c>
      <c r="M638" s="18">
        <f>M640</f>
        <v>342.65589999999997</v>
      </c>
      <c r="N638" s="18">
        <f>N639+N640</f>
        <v>-132.9342</v>
      </c>
      <c r="O638" s="18">
        <f t="shared" ref="O638:P638" si="1023">O639+O640</f>
        <v>361.0761</v>
      </c>
      <c r="P638" s="18">
        <f t="shared" si="1023"/>
        <v>114.51400000000001</v>
      </c>
      <c r="Q638" s="64">
        <v>620</v>
      </c>
    </row>
    <row r="639" spans="1:17" ht="13.35" customHeight="1" x14ac:dyDescent="0.2">
      <c r="A639" s="62">
        <v>621</v>
      </c>
      <c r="B639" s="35" t="s">
        <v>379</v>
      </c>
      <c r="C639" s="18">
        <f t="shared" ref="C639" si="1024">D639+E639+F639+G639</f>
        <v>513.47249999999997</v>
      </c>
      <c r="D639" s="18">
        <v>0</v>
      </c>
      <c r="E639" s="18">
        <v>513.47249999999997</v>
      </c>
      <c r="F639" s="18">
        <v>0</v>
      </c>
      <c r="G639" s="18">
        <v>0</v>
      </c>
      <c r="H639" s="18">
        <f t="shared" ref="H639" si="1025">I639+J639+K639+L639</f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f>N639+O639+P639</f>
        <v>0</v>
      </c>
      <c r="N639" s="18">
        <v>0</v>
      </c>
      <c r="O639" s="18">
        <v>0</v>
      </c>
      <c r="P639" s="18">
        <v>0</v>
      </c>
      <c r="Q639" s="64">
        <v>621</v>
      </c>
    </row>
    <row r="640" spans="1:17" ht="13.35" customHeight="1" x14ac:dyDescent="0.2">
      <c r="A640" s="62">
        <v>622</v>
      </c>
      <c r="B640" s="35" t="s">
        <v>277</v>
      </c>
      <c r="C640" s="18">
        <f>C641+C646</f>
        <v>1461.3763000000004</v>
      </c>
      <c r="D640" s="18">
        <f t="shared" ref="D640:G640" si="1026">D641+D646</f>
        <v>-79.676499999999976</v>
      </c>
      <c r="E640" s="18">
        <f t="shared" si="1026"/>
        <v>283.29820000000007</v>
      </c>
      <c r="F640" s="18">
        <f t="shared" si="1026"/>
        <v>448.01120000000009</v>
      </c>
      <c r="G640" s="18">
        <f t="shared" si="1026"/>
        <v>809.74340000000007</v>
      </c>
      <c r="H640" s="18">
        <f>H641+H646</f>
        <v>672.83249999999998</v>
      </c>
      <c r="I640" s="18">
        <f t="shared" ref="I640:L640" si="1027">I641+I646</f>
        <v>-99.134999999999991</v>
      </c>
      <c r="J640" s="18">
        <f t="shared" si="1027"/>
        <v>36.926500000000004</v>
      </c>
      <c r="K640" s="18">
        <f t="shared" si="1027"/>
        <v>262.5772</v>
      </c>
      <c r="L640" s="18">
        <f t="shared" si="1027"/>
        <v>472.46379999999999</v>
      </c>
      <c r="M640" s="18">
        <f>M641+M646</f>
        <v>342.65589999999997</v>
      </c>
      <c r="N640" s="18">
        <f t="shared" ref="N640:P640" si="1028">N641+N646</f>
        <v>-132.9342</v>
      </c>
      <c r="O640" s="18">
        <f t="shared" si="1028"/>
        <v>361.0761</v>
      </c>
      <c r="P640" s="18">
        <f t="shared" si="1028"/>
        <v>114.51400000000001</v>
      </c>
      <c r="Q640" s="64">
        <v>622</v>
      </c>
    </row>
    <row r="641" spans="1:17" ht="12.95" customHeight="1" x14ac:dyDescent="0.2">
      <c r="A641" s="62">
        <v>623</v>
      </c>
      <c r="B641" s="36" t="s">
        <v>333</v>
      </c>
      <c r="C641" s="18">
        <f>C642</f>
        <v>1970.0002000000002</v>
      </c>
      <c r="D641" s="18">
        <f t="shared" ref="D641:P641" si="1029">D642</f>
        <v>54.144799999999996</v>
      </c>
      <c r="E641" s="18">
        <f t="shared" si="1029"/>
        <v>394.77140000000003</v>
      </c>
      <c r="F641" s="18">
        <f t="shared" si="1029"/>
        <v>590.12930000000006</v>
      </c>
      <c r="G641" s="18">
        <f t="shared" si="1029"/>
        <v>930.9547</v>
      </c>
      <c r="H641" s="18">
        <f>H642</f>
        <v>1260.9828</v>
      </c>
      <c r="I641" s="18">
        <f t="shared" si="1029"/>
        <v>49.482100000000003</v>
      </c>
      <c r="J641" s="18">
        <f t="shared" si="1029"/>
        <v>165.679</v>
      </c>
      <c r="K641" s="18">
        <f t="shared" si="1029"/>
        <v>421.9436</v>
      </c>
      <c r="L641" s="18">
        <f t="shared" si="1029"/>
        <v>623.87810000000002</v>
      </c>
      <c r="M641" s="18">
        <f>M642</f>
        <v>818.24199999999996</v>
      </c>
      <c r="N641" s="18">
        <f t="shared" si="1029"/>
        <v>25.470400000000001</v>
      </c>
      <c r="O641" s="18">
        <f t="shared" si="1029"/>
        <v>516.65840000000003</v>
      </c>
      <c r="P641" s="18">
        <f t="shared" si="1029"/>
        <v>276.11320000000001</v>
      </c>
      <c r="Q641" s="64">
        <v>623</v>
      </c>
    </row>
    <row r="642" spans="1:17" ht="12.95" customHeight="1" x14ac:dyDescent="0.2">
      <c r="A642" s="62">
        <v>624</v>
      </c>
      <c r="B642" s="39" t="s">
        <v>75</v>
      </c>
      <c r="C642" s="16">
        <f>C643+C644+C645</f>
        <v>1970.0002000000002</v>
      </c>
      <c r="D642" s="16">
        <f t="shared" ref="D642:G642" si="1030">D643+D644+D645</f>
        <v>54.144799999999996</v>
      </c>
      <c r="E642" s="16">
        <f t="shared" si="1030"/>
        <v>394.77140000000003</v>
      </c>
      <c r="F642" s="16">
        <f t="shared" si="1030"/>
        <v>590.12930000000006</v>
      </c>
      <c r="G642" s="16">
        <f t="shared" si="1030"/>
        <v>930.9547</v>
      </c>
      <c r="H642" s="16">
        <f>H643+H644+H645</f>
        <v>1260.9828</v>
      </c>
      <c r="I642" s="16">
        <f t="shared" ref="I642:L642" si="1031">I643+I644+I645</f>
        <v>49.482100000000003</v>
      </c>
      <c r="J642" s="16">
        <f t="shared" si="1031"/>
        <v>165.679</v>
      </c>
      <c r="K642" s="16">
        <f t="shared" si="1031"/>
        <v>421.9436</v>
      </c>
      <c r="L642" s="16">
        <f t="shared" si="1031"/>
        <v>623.87810000000002</v>
      </c>
      <c r="M642" s="16">
        <f>M643+M644+M645</f>
        <v>818.24199999999996</v>
      </c>
      <c r="N642" s="16">
        <f t="shared" ref="N642:P642" si="1032">N643+N644+N645</f>
        <v>25.470400000000001</v>
      </c>
      <c r="O642" s="16">
        <f t="shared" si="1032"/>
        <v>516.65840000000003</v>
      </c>
      <c r="P642" s="16">
        <f t="shared" si="1032"/>
        <v>276.11320000000001</v>
      </c>
      <c r="Q642" s="64">
        <v>624</v>
      </c>
    </row>
    <row r="643" spans="1:17" ht="12.95" customHeight="1" x14ac:dyDescent="0.2">
      <c r="A643" s="62">
        <v>625</v>
      </c>
      <c r="B643" s="41" t="s">
        <v>335</v>
      </c>
      <c r="C643" s="18">
        <f t="shared" ref="C643:C645" si="1033">D643+E643+F643+G643</f>
        <v>1970.0002000000002</v>
      </c>
      <c r="D643" s="18">
        <v>54.144799999999996</v>
      </c>
      <c r="E643" s="18">
        <v>394.77140000000003</v>
      </c>
      <c r="F643" s="18">
        <v>590.12930000000006</v>
      </c>
      <c r="G643" s="18">
        <v>930.9547</v>
      </c>
      <c r="H643" s="18">
        <f t="shared" ref="H643:H645" si="1034">I643+J643+K643+L643</f>
        <v>1190.2469000000001</v>
      </c>
      <c r="I643" s="18">
        <v>49.482100000000003</v>
      </c>
      <c r="J643" s="18">
        <v>165.679</v>
      </c>
      <c r="K643" s="18">
        <v>421.9436</v>
      </c>
      <c r="L643" s="18">
        <v>553.1422</v>
      </c>
      <c r="M643" s="18">
        <f t="shared" ref="M643:M645" si="1035">N643+O643+P643</f>
        <v>781.65129999999999</v>
      </c>
      <c r="N643" s="18">
        <v>25.470400000000001</v>
      </c>
      <c r="O643" s="18">
        <v>480.0677</v>
      </c>
      <c r="P643" s="18">
        <v>276.11320000000001</v>
      </c>
      <c r="Q643" s="64">
        <v>625</v>
      </c>
    </row>
    <row r="644" spans="1:17" ht="12.95" customHeight="1" x14ac:dyDescent="0.2">
      <c r="A644" s="62">
        <v>626</v>
      </c>
      <c r="B644" s="41" t="s">
        <v>336</v>
      </c>
      <c r="C644" s="18">
        <f t="shared" si="1033"/>
        <v>0</v>
      </c>
      <c r="D644" s="18">
        <v>0</v>
      </c>
      <c r="E644" s="18">
        <v>0</v>
      </c>
      <c r="F644" s="18">
        <v>0</v>
      </c>
      <c r="G644" s="18">
        <v>0</v>
      </c>
      <c r="H644" s="18">
        <f t="shared" si="1034"/>
        <v>70.735900000000001</v>
      </c>
      <c r="I644" s="18">
        <v>0</v>
      </c>
      <c r="J644" s="18">
        <v>0</v>
      </c>
      <c r="K644" s="18">
        <v>0</v>
      </c>
      <c r="L644" s="18">
        <v>70.735900000000001</v>
      </c>
      <c r="M644" s="18">
        <f t="shared" si="1035"/>
        <v>0</v>
      </c>
      <c r="N644" s="18">
        <v>0</v>
      </c>
      <c r="O644" s="18">
        <v>0</v>
      </c>
      <c r="P644" s="18">
        <v>0</v>
      </c>
      <c r="Q644" s="64">
        <v>626</v>
      </c>
    </row>
    <row r="645" spans="1:17" ht="12.95" customHeight="1" x14ac:dyDescent="0.2">
      <c r="A645" s="62">
        <v>627</v>
      </c>
      <c r="B645" s="41" t="s">
        <v>337</v>
      </c>
      <c r="C645" s="18">
        <f t="shared" si="1033"/>
        <v>0</v>
      </c>
      <c r="D645" s="18">
        <v>0</v>
      </c>
      <c r="E645" s="18">
        <v>0</v>
      </c>
      <c r="F645" s="18">
        <v>0</v>
      </c>
      <c r="G645" s="18">
        <v>0</v>
      </c>
      <c r="H645" s="18">
        <f t="shared" si="1034"/>
        <v>0</v>
      </c>
      <c r="I645" s="18">
        <v>0</v>
      </c>
      <c r="J645" s="18">
        <v>0</v>
      </c>
      <c r="K645" s="18">
        <v>0</v>
      </c>
      <c r="L645" s="18">
        <v>0</v>
      </c>
      <c r="M645" s="18">
        <f t="shared" si="1035"/>
        <v>36.590699999999998</v>
      </c>
      <c r="N645" s="18">
        <v>0</v>
      </c>
      <c r="O645" s="18">
        <v>36.590699999999998</v>
      </c>
      <c r="P645" s="18">
        <v>0</v>
      </c>
      <c r="Q645" s="64">
        <v>627</v>
      </c>
    </row>
    <row r="646" spans="1:17" ht="12.95" customHeight="1" x14ac:dyDescent="0.2">
      <c r="A646" s="62">
        <v>628</v>
      </c>
      <c r="B646" s="36" t="s">
        <v>338</v>
      </c>
      <c r="C646" s="18">
        <f>C647</f>
        <v>-508.62389999999994</v>
      </c>
      <c r="D646" s="18">
        <f t="shared" ref="D646:P646" si="1036">D647</f>
        <v>-133.82129999999998</v>
      </c>
      <c r="E646" s="18">
        <f t="shared" si="1036"/>
        <v>-111.47319999999999</v>
      </c>
      <c r="F646" s="18">
        <f t="shared" si="1036"/>
        <v>-142.11809999999997</v>
      </c>
      <c r="G646" s="18">
        <f t="shared" si="1036"/>
        <v>-121.21129999999999</v>
      </c>
      <c r="H646" s="18">
        <f>H647</f>
        <v>-588.15030000000002</v>
      </c>
      <c r="I646" s="18">
        <f t="shared" si="1036"/>
        <v>-148.61709999999999</v>
      </c>
      <c r="J646" s="18">
        <f t="shared" si="1036"/>
        <v>-128.7525</v>
      </c>
      <c r="K646" s="18">
        <f t="shared" si="1036"/>
        <v>-159.3664</v>
      </c>
      <c r="L646" s="18">
        <f t="shared" si="1036"/>
        <v>-151.4143</v>
      </c>
      <c r="M646" s="18">
        <f>M647</f>
        <v>-475.58609999999999</v>
      </c>
      <c r="N646" s="18">
        <f t="shared" si="1036"/>
        <v>-158.40460000000002</v>
      </c>
      <c r="O646" s="18">
        <f t="shared" si="1036"/>
        <v>-155.5823</v>
      </c>
      <c r="P646" s="18">
        <f t="shared" si="1036"/>
        <v>-161.5992</v>
      </c>
      <c r="Q646" s="64">
        <v>628</v>
      </c>
    </row>
    <row r="647" spans="1:17" ht="12.95" customHeight="1" x14ac:dyDescent="0.2">
      <c r="A647" s="62">
        <v>629</v>
      </c>
      <c r="B647" s="39" t="s">
        <v>75</v>
      </c>
      <c r="C647" s="16">
        <f>C648+C649+C650</f>
        <v>-508.62389999999994</v>
      </c>
      <c r="D647" s="16">
        <f t="shared" ref="D647:G647" si="1037">D648+D649+D650</f>
        <v>-133.82129999999998</v>
      </c>
      <c r="E647" s="16">
        <f t="shared" si="1037"/>
        <v>-111.47319999999999</v>
      </c>
      <c r="F647" s="16">
        <f t="shared" si="1037"/>
        <v>-142.11809999999997</v>
      </c>
      <c r="G647" s="16">
        <f t="shared" si="1037"/>
        <v>-121.21129999999999</v>
      </c>
      <c r="H647" s="16">
        <f>H648+H649+H650</f>
        <v>-588.15030000000002</v>
      </c>
      <c r="I647" s="16">
        <f t="shared" ref="I647:L647" si="1038">I648+I649+I650</f>
        <v>-148.61709999999999</v>
      </c>
      <c r="J647" s="16">
        <f t="shared" si="1038"/>
        <v>-128.7525</v>
      </c>
      <c r="K647" s="16">
        <f t="shared" si="1038"/>
        <v>-159.3664</v>
      </c>
      <c r="L647" s="16">
        <f t="shared" si="1038"/>
        <v>-151.4143</v>
      </c>
      <c r="M647" s="16">
        <f>M648+M649+M650</f>
        <v>-475.58609999999999</v>
      </c>
      <c r="N647" s="16">
        <f t="shared" ref="N647:P647" si="1039">N648+N649+N650</f>
        <v>-158.40460000000002</v>
      </c>
      <c r="O647" s="16">
        <f t="shared" si="1039"/>
        <v>-155.5823</v>
      </c>
      <c r="P647" s="16">
        <f t="shared" si="1039"/>
        <v>-161.5992</v>
      </c>
      <c r="Q647" s="64">
        <v>629</v>
      </c>
    </row>
    <row r="648" spans="1:17" ht="12.95" customHeight="1" x14ac:dyDescent="0.2">
      <c r="A648" s="62">
        <v>630</v>
      </c>
      <c r="B648" s="41" t="s">
        <v>335</v>
      </c>
      <c r="C648" s="18">
        <f t="shared" ref="C648:C650" si="1040">D648+E648+F648+G648</f>
        <v>-392.24199999999996</v>
      </c>
      <c r="D648" s="18">
        <v>-98.151499999999984</v>
      </c>
      <c r="E648" s="18">
        <v>-88.957899999999995</v>
      </c>
      <c r="F648" s="18">
        <v>-106.45009999999999</v>
      </c>
      <c r="G648" s="18">
        <v>-98.682500000000005</v>
      </c>
      <c r="H648" s="18">
        <f t="shared" ref="H648:H650" si="1041">I648+J648+K648+L648</f>
        <v>-471.76300000000003</v>
      </c>
      <c r="I648" s="15">
        <v>-112.91200000000001</v>
      </c>
      <c r="J648" s="15">
        <v>-106.2456</v>
      </c>
      <c r="K648" s="15">
        <v>-123.68470000000001</v>
      </c>
      <c r="L648" s="15">
        <v>-128.92070000000001</v>
      </c>
      <c r="M648" s="18">
        <f t="shared" ref="M648:M650" si="1042">N648+O648+P648</f>
        <v>-371.2901</v>
      </c>
      <c r="N648" s="15">
        <v>-122.7424</v>
      </c>
      <c r="O648" s="15">
        <v>-125.0055</v>
      </c>
      <c r="P648" s="15">
        <v>-123.54219999999999</v>
      </c>
      <c r="Q648" s="64">
        <v>630</v>
      </c>
    </row>
    <row r="649" spans="1:17" ht="12.95" customHeight="1" x14ac:dyDescent="0.2">
      <c r="A649" s="62">
        <v>631</v>
      </c>
      <c r="B649" s="41" t="s">
        <v>336</v>
      </c>
      <c r="C649" s="18">
        <f t="shared" si="1040"/>
        <v>-15.7195</v>
      </c>
      <c r="D649" s="18">
        <v>-2.6493000000000002</v>
      </c>
      <c r="E649" s="18">
        <v>-5.2046000000000001</v>
      </c>
      <c r="F649" s="18">
        <v>-2.6475</v>
      </c>
      <c r="G649" s="18">
        <v>-5.2180999999999997</v>
      </c>
      <c r="H649" s="18">
        <f t="shared" si="1041"/>
        <v>-15.724900000000002</v>
      </c>
      <c r="I649" s="15">
        <v>-2.6846000000000001</v>
      </c>
      <c r="J649" s="15">
        <v>-5.1962000000000002</v>
      </c>
      <c r="K649" s="15">
        <v>-2.6612</v>
      </c>
      <c r="L649" s="15">
        <v>-5.1829000000000001</v>
      </c>
      <c r="M649" s="18">
        <f t="shared" si="1042"/>
        <v>-18.504899999999999</v>
      </c>
      <c r="N649" s="15">
        <v>-2.6417000000000002</v>
      </c>
      <c r="O649" s="15">
        <v>-13.2661</v>
      </c>
      <c r="P649" s="15">
        <v>-2.5971000000000002</v>
      </c>
      <c r="Q649" s="64">
        <v>631</v>
      </c>
    </row>
    <row r="650" spans="1:17" ht="12.95" customHeight="1" x14ac:dyDescent="0.2">
      <c r="A650" s="62">
        <v>632</v>
      </c>
      <c r="B650" s="41" t="s">
        <v>337</v>
      </c>
      <c r="C650" s="18">
        <f t="shared" si="1040"/>
        <v>-100.66239999999999</v>
      </c>
      <c r="D650" s="18">
        <v>-33.020499999999998</v>
      </c>
      <c r="E650" s="18">
        <v>-17.310700000000001</v>
      </c>
      <c r="F650" s="18">
        <v>-33.020499999999998</v>
      </c>
      <c r="G650" s="18">
        <v>-17.310700000000001</v>
      </c>
      <c r="H650" s="18">
        <f t="shared" si="1041"/>
        <v>-100.66239999999999</v>
      </c>
      <c r="I650" s="15">
        <v>-33.020499999999998</v>
      </c>
      <c r="J650" s="15">
        <v>-17.310700000000001</v>
      </c>
      <c r="K650" s="15">
        <v>-33.020499999999998</v>
      </c>
      <c r="L650" s="15">
        <v>-17.310700000000001</v>
      </c>
      <c r="M650" s="18">
        <f t="shared" si="1042"/>
        <v>-85.7911</v>
      </c>
      <c r="N650" s="15">
        <v>-33.020499999999998</v>
      </c>
      <c r="O650" s="15">
        <v>-17.310700000000001</v>
      </c>
      <c r="P650" s="15">
        <v>-35.459899999999998</v>
      </c>
      <c r="Q650" s="64">
        <v>632</v>
      </c>
    </row>
    <row r="651" spans="1:17" ht="13.35" customHeight="1" x14ac:dyDescent="0.2">
      <c r="A651" s="62">
        <v>633</v>
      </c>
      <c r="B651" s="34" t="s">
        <v>339</v>
      </c>
      <c r="C651" s="18">
        <f>C652+C657</f>
        <v>-2096.7597552600005</v>
      </c>
      <c r="D651" s="18">
        <f t="shared" ref="D651:G651" si="1043">D652+D657</f>
        <v>530.97355245999995</v>
      </c>
      <c r="E651" s="18">
        <f t="shared" si="1043"/>
        <v>-157.72928762999999</v>
      </c>
      <c r="F651" s="18">
        <f t="shared" si="1043"/>
        <v>-2027.36438297</v>
      </c>
      <c r="G651" s="18">
        <f t="shared" si="1043"/>
        <v>-442.63963712000043</v>
      </c>
      <c r="H651" s="18">
        <f>H652+H657</f>
        <v>1697.7278644600001</v>
      </c>
      <c r="I651" s="18">
        <f t="shared" ref="I651:L651" si="1044">I652+I657</f>
        <v>-1019.25673969</v>
      </c>
      <c r="J651" s="18">
        <f t="shared" si="1044"/>
        <v>192.81998936000002</v>
      </c>
      <c r="K651" s="18">
        <f t="shared" si="1044"/>
        <v>142.18421893999999</v>
      </c>
      <c r="L651" s="18">
        <f t="shared" si="1044"/>
        <v>2381.9803958500001</v>
      </c>
      <c r="M651" s="18">
        <f>M652+M657</f>
        <v>3073.6975144099997</v>
      </c>
      <c r="N651" s="18">
        <f t="shared" ref="N651:P651" si="1045">N652+N657</f>
        <v>487.57926031</v>
      </c>
      <c r="O651" s="18">
        <f t="shared" si="1045"/>
        <v>813.6499766899999</v>
      </c>
      <c r="P651" s="18">
        <f t="shared" si="1045"/>
        <v>1772.4682774099999</v>
      </c>
      <c r="Q651" s="64">
        <v>633</v>
      </c>
    </row>
    <row r="652" spans="1:17" ht="13.35" customHeight="1" x14ac:dyDescent="0.2">
      <c r="A652" s="62">
        <v>634</v>
      </c>
      <c r="B652" s="35" t="s">
        <v>277</v>
      </c>
      <c r="C652" s="18">
        <f>C653</f>
        <v>-1304.5516501000004</v>
      </c>
      <c r="D652" s="18">
        <f t="shared" ref="D652:P653" si="1046">D653</f>
        <v>-179.60247376999999</v>
      </c>
      <c r="E652" s="18">
        <f t="shared" si="1046"/>
        <v>-657.57728957999996</v>
      </c>
      <c r="F652" s="18">
        <f t="shared" si="1046"/>
        <v>-76.202701529999999</v>
      </c>
      <c r="G652" s="18">
        <f t="shared" si="1046"/>
        <v>-391.16918522000043</v>
      </c>
      <c r="H652" s="18">
        <f>H653</f>
        <v>450.63792604000002</v>
      </c>
      <c r="I652" s="18">
        <f t="shared" si="1046"/>
        <v>-308.06763988</v>
      </c>
      <c r="J652" s="18">
        <f t="shared" si="1046"/>
        <v>380.74471925</v>
      </c>
      <c r="K652" s="18">
        <f t="shared" si="1046"/>
        <v>179.01110161</v>
      </c>
      <c r="L652" s="18">
        <f t="shared" si="1046"/>
        <v>198.94974506</v>
      </c>
      <c r="M652" s="18">
        <f>M653</f>
        <v>279.26195938000001</v>
      </c>
      <c r="N652" s="18">
        <f t="shared" si="1046"/>
        <v>406.78206272</v>
      </c>
      <c r="O652" s="18">
        <f t="shared" si="1046"/>
        <v>-46.759782940000001</v>
      </c>
      <c r="P652" s="18">
        <f t="shared" si="1046"/>
        <v>-80.760320399999998</v>
      </c>
      <c r="Q652" s="64">
        <v>634</v>
      </c>
    </row>
    <row r="653" spans="1:17" ht="12.95" customHeight="1" x14ac:dyDescent="0.2">
      <c r="A653" s="62">
        <v>635</v>
      </c>
      <c r="B653" s="36" t="s">
        <v>333</v>
      </c>
      <c r="C653" s="18">
        <f>C654</f>
        <v>-1304.5516501000004</v>
      </c>
      <c r="D653" s="18">
        <f t="shared" si="1046"/>
        <v>-179.60247376999999</v>
      </c>
      <c r="E653" s="18">
        <f t="shared" si="1046"/>
        <v>-657.57728957999996</v>
      </c>
      <c r="F653" s="18">
        <f t="shared" si="1046"/>
        <v>-76.202701529999999</v>
      </c>
      <c r="G653" s="18">
        <f t="shared" si="1046"/>
        <v>-391.16918522000043</v>
      </c>
      <c r="H653" s="18">
        <f>H654</f>
        <v>450.63792604000002</v>
      </c>
      <c r="I653" s="18">
        <f t="shared" si="1046"/>
        <v>-308.06763988</v>
      </c>
      <c r="J653" s="18">
        <f t="shared" si="1046"/>
        <v>380.74471925</v>
      </c>
      <c r="K653" s="18">
        <f t="shared" si="1046"/>
        <v>179.01110161</v>
      </c>
      <c r="L653" s="18">
        <f t="shared" si="1046"/>
        <v>198.94974506</v>
      </c>
      <c r="M653" s="18">
        <f>M654</f>
        <v>279.26195938000001</v>
      </c>
      <c r="N653" s="18">
        <f t="shared" si="1046"/>
        <v>406.78206272</v>
      </c>
      <c r="O653" s="18">
        <f t="shared" si="1046"/>
        <v>-46.759782940000001</v>
      </c>
      <c r="P653" s="18">
        <f t="shared" si="1046"/>
        <v>-80.760320399999998</v>
      </c>
      <c r="Q653" s="64">
        <v>635</v>
      </c>
    </row>
    <row r="654" spans="1:17" ht="12.95" customHeight="1" x14ac:dyDescent="0.2">
      <c r="A654" s="62">
        <v>636</v>
      </c>
      <c r="B654" s="39" t="s">
        <v>75</v>
      </c>
      <c r="C654" s="18">
        <f>C655+C656</f>
        <v>-1304.5516501000004</v>
      </c>
      <c r="D654" s="14">
        <f t="shared" ref="D654:G654" si="1047">D655+D656</f>
        <v>-179.60247376999999</v>
      </c>
      <c r="E654" s="14">
        <f t="shared" si="1047"/>
        <v>-657.57728957999996</v>
      </c>
      <c r="F654" s="14">
        <f t="shared" si="1047"/>
        <v>-76.202701529999999</v>
      </c>
      <c r="G654" s="14">
        <f t="shared" si="1047"/>
        <v>-391.16918522000043</v>
      </c>
      <c r="H654" s="18">
        <f>H655+H656</f>
        <v>450.63792604000002</v>
      </c>
      <c r="I654" s="15">
        <f t="shared" ref="I654:L654" si="1048">I655+I656</f>
        <v>-308.06763988</v>
      </c>
      <c r="J654" s="15">
        <f t="shared" si="1048"/>
        <v>380.74471925</v>
      </c>
      <c r="K654" s="15">
        <f t="shared" si="1048"/>
        <v>179.01110161</v>
      </c>
      <c r="L654" s="15">
        <f t="shared" si="1048"/>
        <v>198.94974506</v>
      </c>
      <c r="M654" s="18">
        <f>M655+M656</f>
        <v>279.26195938000001</v>
      </c>
      <c r="N654" s="15">
        <f t="shared" ref="N654:P654" si="1049">N655+N656</f>
        <v>406.78206272</v>
      </c>
      <c r="O654" s="15">
        <f t="shared" si="1049"/>
        <v>-46.759782940000001</v>
      </c>
      <c r="P654" s="15">
        <f t="shared" si="1049"/>
        <v>-80.760320399999998</v>
      </c>
      <c r="Q654" s="64">
        <v>636</v>
      </c>
    </row>
    <row r="655" spans="1:17" ht="12.95" customHeight="1" x14ac:dyDescent="0.2">
      <c r="A655" s="62">
        <v>637</v>
      </c>
      <c r="B655" s="41" t="s">
        <v>178</v>
      </c>
      <c r="C655" s="18">
        <f t="shared" ref="C655:C656" si="1050">D655+E655+F655+G655</f>
        <v>-1237.8196254400004</v>
      </c>
      <c r="D655" s="18">
        <v>-169.96364287</v>
      </c>
      <c r="E655" s="18">
        <v>-642.25304573999995</v>
      </c>
      <c r="F655" s="18">
        <v>-43.833461419999999</v>
      </c>
      <c r="G655" s="18">
        <v>-381.76947541000044</v>
      </c>
      <c r="H655" s="18">
        <f t="shared" ref="H655:H656" si="1051">I655+J655+K655+L655</f>
        <v>497.70366769000003</v>
      </c>
      <c r="I655" s="17">
        <v>-290.02518953999999</v>
      </c>
      <c r="J655" s="17">
        <v>392.34713842000002</v>
      </c>
      <c r="K655" s="17">
        <v>186.37785676999999</v>
      </c>
      <c r="L655" s="17">
        <v>209.00386204</v>
      </c>
      <c r="M655" s="18">
        <f t="shared" ref="M655:M656" si="1052">N655+O655+P655</f>
        <v>296.04193544999998</v>
      </c>
      <c r="N655" s="17">
        <v>424.33508658</v>
      </c>
      <c r="O655" s="17">
        <v>-47.111193319999998</v>
      </c>
      <c r="P655" s="17">
        <v>-81.18195781</v>
      </c>
      <c r="Q655" s="64">
        <v>637</v>
      </c>
    </row>
    <row r="656" spans="1:17" ht="12.95" customHeight="1" x14ac:dyDescent="0.2">
      <c r="A656" s="62">
        <v>638</v>
      </c>
      <c r="B656" s="41" t="s">
        <v>179</v>
      </c>
      <c r="C656" s="18">
        <f t="shared" si="1050"/>
        <v>-66.732024660000008</v>
      </c>
      <c r="D656" s="18">
        <v>-9.6388309000000003</v>
      </c>
      <c r="E656" s="18">
        <v>-15.324243839999999</v>
      </c>
      <c r="F656" s="18">
        <v>-32.36924011</v>
      </c>
      <c r="G656" s="18">
        <v>-9.3997098099999992</v>
      </c>
      <c r="H656" s="18">
        <f t="shared" si="1051"/>
        <v>-47.065741650000007</v>
      </c>
      <c r="I656" s="17">
        <v>-18.042450339999998</v>
      </c>
      <c r="J656" s="17">
        <v>-11.602419169999999</v>
      </c>
      <c r="K656" s="17">
        <v>-7.3667551600000003</v>
      </c>
      <c r="L656" s="17">
        <v>-10.05411698</v>
      </c>
      <c r="M656" s="18">
        <f t="shared" si="1052"/>
        <v>-16.77997607</v>
      </c>
      <c r="N656" s="17">
        <v>-17.55302386</v>
      </c>
      <c r="O656" s="17">
        <v>0.35141038000000002</v>
      </c>
      <c r="P656" s="17">
        <v>0.42163740999999999</v>
      </c>
      <c r="Q656" s="64">
        <v>638</v>
      </c>
    </row>
    <row r="657" spans="1:17" ht="13.35" customHeight="1" x14ac:dyDescent="0.2">
      <c r="A657" s="62">
        <v>639</v>
      </c>
      <c r="B657" s="35" t="s">
        <v>306</v>
      </c>
      <c r="C657" s="18">
        <f>C658</f>
        <v>-792.20810516000006</v>
      </c>
      <c r="D657" s="18">
        <f t="shared" ref="D657:P657" si="1053">D658</f>
        <v>710.57602622999991</v>
      </c>
      <c r="E657" s="18">
        <f t="shared" si="1053"/>
        <v>499.84800194999997</v>
      </c>
      <c r="F657" s="18">
        <f t="shared" si="1053"/>
        <v>-1951.1616814399999</v>
      </c>
      <c r="G657" s="18">
        <f t="shared" si="1053"/>
        <v>-51.4704519</v>
      </c>
      <c r="H657" s="18">
        <f>H658</f>
        <v>1247.08993842</v>
      </c>
      <c r="I657" s="18">
        <f t="shared" si="1053"/>
        <v>-711.18909981000002</v>
      </c>
      <c r="J657" s="18">
        <f t="shared" si="1053"/>
        <v>-187.92472988999998</v>
      </c>
      <c r="K657" s="18">
        <f t="shared" si="1053"/>
        <v>-36.826882670000003</v>
      </c>
      <c r="L657" s="18">
        <f t="shared" si="1053"/>
        <v>2183.03065079</v>
      </c>
      <c r="M657" s="18">
        <f>M658</f>
        <v>2794.4355550299997</v>
      </c>
      <c r="N657" s="18">
        <f t="shared" si="1053"/>
        <v>80.797197589999996</v>
      </c>
      <c r="O657" s="18">
        <f t="shared" si="1053"/>
        <v>860.40975962999994</v>
      </c>
      <c r="P657" s="18">
        <f t="shared" si="1053"/>
        <v>1853.2285978099999</v>
      </c>
      <c r="Q657" s="64">
        <v>639</v>
      </c>
    </row>
    <row r="658" spans="1:17" ht="12.95" customHeight="1" x14ac:dyDescent="0.2">
      <c r="A658" s="62">
        <v>640</v>
      </c>
      <c r="B658" s="36" t="s">
        <v>75</v>
      </c>
      <c r="C658" s="18">
        <f>C659+C660</f>
        <v>-792.20810516000006</v>
      </c>
      <c r="D658" s="14">
        <f t="shared" ref="D658:G658" si="1054">D659+D660</f>
        <v>710.57602622999991</v>
      </c>
      <c r="E658" s="14">
        <f t="shared" si="1054"/>
        <v>499.84800194999997</v>
      </c>
      <c r="F658" s="14">
        <f t="shared" si="1054"/>
        <v>-1951.1616814399999</v>
      </c>
      <c r="G658" s="14">
        <f t="shared" si="1054"/>
        <v>-51.4704519</v>
      </c>
      <c r="H658" s="18">
        <f>H659+H660</f>
        <v>1247.08993842</v>
      </c>
      <c r="I658" s="15">
        <f t="shared" ref="I658:L658" si="1055">I659+I660</f>
        <v>-711.18909981000002</v>
      </c>
      <c r="J658" s="15">
        <f t="shared" si="1055"/>
        <v>-187.92472988999998</v>
      </c>
      <c r="K658" s="15">
        <f t="shared" si="1055"/>
        <v>-36.826882670000003</v>
      </c>
      <c r="L658" s="15">
        <f t="shared" si="1055"/>
        <v>2183.03065079</v>
      </c>
      <c r="M658" s="18">
        <f>M659+M660</f>
        <v>2794.4355550299997</v>
      </c>
      <c r="N658" s="15">
        <f t="shared" ref="N658:P658" si="1056">N659+N660</f>
        <v>80.797197589999996</v>
      </c>
      <c r="O658" s="15">
        <f t="shared" si="1056"/>
        <v>860.40975962999994</v>
      </c>
      <c r="P658" s="15">
        <f t="shared" si="1056"/>
        <v>1853.2285978099999</v>
      </c>
      <c r="Q658" s="64">
        <v>640</v>
      </c>
    </row>
    <row r="659" spans="1:17" ht="12.95" customHeight="1" x14ac:dyDescent="0.2">
      <c r="A659" s="62">
        <v>641</v>
      </c>
      <c r="B659" s="39" t="s">
        <v>178</v>
      </c>
      <c r="C659" s="18">
        <f t="shared" ref="C659:C660" si="1057">D659+E659+F659+G659</f>
        <v>-768.14661516000001</v>
      </c>
      <c r="D659" s="18">
        <v>606.33996622999996</v>
      </c>
      <c r="E659" s="18">
        <v>375.79234194999998</v>
      </c>
      <c r="F659" s="18">
        <v>-1696.5102094199999</v>
      </c>
      <c r="G659" s="18">
        <v>-53.768713920000003</v>
      </c>
      <c r="H659" s="18">
        <f t="shared" ref="H659:H660" si="1058">I659+J659+K659+L659</f>
        <v>1137.0645703</v>
      </c>
      <c r="I659" s="15">
        <v>-711.06351981</v>
      </c>
      <c r="J659" s="15">
        <v>-157.46129988999999</v>
      </c>
      <c r="K659" s="15">
        <v>-36.556732670000002</v>
      </c>
      <c r="L659" s="15">
        <v>2042.1461226700001</v>
      </c>
      <c r="M659" s="18">
        <f t="shared" ref="M659:M660" si="1059">N659+O659+P659</f>
        <v>2635.4832531499997</v>
      </c>
      <c r="N659" s="15">
        <v>224.34489571</v>
      </c>
      <c r="O659" s="15">
        <v>857.08076163999999</v>
      </c>
      <c r="P659" s="15">
        <v>1554.0575957999999</v>
      </c>
      <c r="Q659" s="64">
        <v>641</v>
      </c>
    </row>
    <row r="660" spans="1:17" ht="12.95" customHeight="1" x14ac:dyDescent="0.2">
      <c r="A660" s="62">
        <v>642</v>
      </c>
      <c r="B660" s="39" t="s">
        <v>179</v>
      </c>
      <c r="C660" s="18">
        <f t="shared" si="1057"/>
        <v>-24.061489999999999</v>
      </c>
      <c r="D660" s="18">
        <v>104.23605999999999</v>
      </c>
      <c r="E660" s="18">
        <v>124.05566</v>
      </c>
      <c r="F660" s="18">
        <v>-254.65147202</v>
      </c>
      <c r="G660" s="18">
        <v>2.2982620200000019</v>
      </c>
      <c r="H660" s="18">
        <f t="shared" si="1058"/>
        <v>110.02536812</v>
      </c>
      <c r="I660" s="15">
        <v>-0.12558</v>
      </c>
      <c r="J660" s="15">
        <v>-30.463429999999999</v>
      </c>
      <c r="K660" s="15">
        <v>-0.27015</v>
      </c>
      <c r="L660" s="15">
        <v>140.88452812</v>
      </c>
      <c r="M660" s="18">
        <f t="shared" si="1059"/>
        <v>158.95230187999999</v>
      </c>
      <c r="N660" s="15">
        <v>-143.54769812000001</v>
      </c>
      <c r="O660" s="15">
        <v>3.32899799</v>
      </c>
      <c r="P660" s="15">
        <v>299.17100201</v>
      </c>
      <c r="Q660" s="64">
        <v>642</v>
      </c>
    </row>
    <row r="661" spans="1:17" ht="13.35" customHeight="1" x14ac:dyDescent="0.2">
      <c r="A661" s="62">
        <v>643</v>
      </c>
      <c r="B661" s="34" t="s">
        <v>340</v>
      </c>
      <c r="C661" s="18">
        <f t="shared" ref="C661:P661" si="1060">C662+C677</f>
        <v>-106.98014450000001</v>
      </c>
      <c r="D661" s="18">
        <f t="shared" si="1060"/>
        <v>38.57020833</v>
      </c>
      <c r="E661" s="18">
        <f t="shared" si="1060"/>
        <v>-100.20404909000001</v>
      </c>
      <c r="F661" s="18">
        <f t="shared" si="1060"/>
        <v>37.564032070000003</v>
      </c>
      <c r="G661" s="18">
        <f t="shared" si="1060"/>
        <v>-82.910335810000007</v>
      </c>
      <c r="H661" s="18">
        <f t="shared" si="1060"/>
        <v>-76.436417810000009</v>
      </c>
      <c r="I661" s="18">
        <f t="shared" si="1060"/>
        <v>28.359088939999996</v>
      </c>
      <c r="J661" s="18">
        <f t="shared" si="1060"/>
        <v>-65.006417160000012</v>
      </c>
      <c r="K661" s="18">
        <f t="shared" si="1060"/>
        <v>37.852667879999991</v>
      </c>
      <c r="L661" s="18">
        <f t="shared" si="1060"/>
        <v>-77.641757469999988</v>
      </c>
      <c r="M661" s="18">
        <f t="shared" si="1060"/>
        <v>-622.452945</v>
      </c>
      <c r="N661" s="18">
        <f t="shared" si="1060"/>
        <v>-41.990036510000003</v>
      </c>
      <c r="O661" s="18">
        <f t="shared" si="1060"/>
        <v>-109.8699</v>
      </c>
      <c r="P661" s="18">
        <f t="shared" si="1060"/>
        <v>-470.59300848999993</v>
      </c>
      <c r="Q661" s="64">
        <v>643</v>
      </c>
    </row>
    <row r="662" spans="1:17" ht="13.35" customHeight="1" x14ac:dyDescent="0.2">
      <c r="A662" s="62">
        <v>644</v>
      </c>
      <c r="B662" s="35" t="s">
        <v>277</v>
      </c>
      <c r="C662" s="18">
        <f t="shared" ref="C662:P662" si="1061">C663+C670</f>
        <v>-135.01735693000001</v>
      </c>
      <c r="D662" s="18">
        <f t="shared" si="1061"/>
        <v>29.743404639999998</v>
      </c>
      <c r="E662" s="18">
        <f t="shared" si="1061"/>
        <v>-108.42858240000001</v>
      </c>
      <c r="F662" s="18">
        <f t="shared" si="1061"/>
        <v>30.491557750000002</v>
      </c>
      <c r="G662" s="18">
        <f t="shared" si="1061"/>
        <v>-86.823736920000002</v>
      </c>
      <c r="H662" s="18">
        <f t="shared" si="1061"/>
        <v>-113.18855372000002</v>
      </c>
      <c r="I662" s="18">
        <f t="shared" si="1061"/>
        <v>23.726479159999997</v>
      </c>
      <c r="J662" s="18">
        <f t="shared" si="1061"/>
        <v>-87.159432050000007</v>
      </c>
      <c r="K662" s="18">
        <f t="shared" si="1061"/>
        <v>33.021989639999994</v>
      </c>
      <c r="L662" s="18">
        <f t="shared" si="1061"/>
        <v>-82.777590469999993</v>
      </c>
      <c r="M662" s="18">
        <f t="shared" si="1061"/>
        <v>-597.72056827999995</v>
      </c>
      <c r="N662" s="18">
        <f t="shared" si="1061"/>
        <v>-11.47516942</v>
      </c>
      <c r="O662" s="18">
        <f t="shared" si="1061"/>
        <v>-110.9492</v>
      </c>
      <c r="P662" s="18">
        <f t="shared" si="1061"/>
        <v>-475.29619885999995</v>
      </c>
      <c r="Q662" s="64">
        <v>644</v>
      </c>
    </row>
    <row r="663" spans="1:17" ht="12.95" customHeight="1" x14ac:dyDescent="0.2">
      <c r="A663" s="62">
        <v>645</v>
      </c>
      <c r="B663" s="36" t="s">
        <v>333</v>
      </c>
      <c r="C663" s="18">
        <f>C664</f>
        <v>-132.74675693</v>
      </c>
      <c r="D663" s="18">
        <f t="shared" ref="D663:P663" si="1062">D664</f>
        <v>29.743404639999998</v>
      </c>
      <c r="E663" s="18">
        <f t="shared" si="1062"/>
        <v>-107.29918240000001</v>
      </c>
      <c r="F663" s="18">
        <f t="shared" si="1062"/>
        <v>30.491557750000002</v>
      </c>
      <c r="G663" s="18">
        <f t="shared" si="1062"/>
        <v>-85.682536920000004</v>
      </c>
      <c r="H663" s="18">
        <f>H664</f>
        <v>-110.91715372000002</v>
      </c>
      <c r="I663" s="18">
        <f t="shared" si="1062"/>
        <v>23.726479159999997</v>
      </c>
      <c r="J663" s="18">
        <f t="shared" si="1062"/>
        <v>-86.01783205000001</v>
      </c>
      <c r="K663" s="18">
        <f t="shared" si="1062"/>
        <v>33.021989639999994</v>
      </c>
      <c r="L663" s="18">
        <f t="shared" si="1062"/>
        <v>-81.64779046999999</v>
      </c>
      <c r="M663" s="18">
        <f>M664</f>
        <v>-596.59946828</v>
      </c>
      <c r="N663" s="18">
        <f t="shared" si="1062"/>
        <v>-11.47516942</v>
      </c>
      <c r="O663" s="18">
        <f t="shared" si="1062"/>
        <v>-109.82810000000001</v>
      </c>
      <c r="P663" s="18">
        <f t="shared" si="1062"/>
        <v>-475.29619885999995</v>
      </c>
      <c r="Q663" s="64">
        <v>645</v>
      </c>
    </row>
    <row r="664" spans="1:17" ht="12.95" customHeight="1" x14ac:dyDescent="0.2">
      <c r="A664" s="62">
        <v>646</v>
      </c>
      <c r="B664" s="39" t="s">
        <v>75</v>
      </c>
      <c r="C664" s="18">
        <f>C665+C666</f>
        <v>-132.74675693</v>
      </c>
      <c r="D664" s="14">
        <f t="shared" ref="D664:G664" si="1063">D665+D666</f>
        <v>29.743404639999998</v>
      </c>
      <c r="E664" s="14">
        <f t="shared" si="1063"/>
        <v>-107.29918240000001</v>
      </c>
      <c r="F664" s="14">
        <f t="shared" si="1063"/>
        <v>30.491557750000002</v>
      </c>
      <c r="G664" s="14">
        <f t="shared" si="1063"/>
        <v>-85.682536920000004</v>
      </c>
      <c r="H664" s="18">
        <f>H665+H666</f>
        <v>-110.91715372000002</v>
      </c>
      <c r="I664" s="15">
        <f t="shared" ref="I664:L664" si="1064">I665+I666</f>
        <v>23.726479159999997</v>
      </c>
      <c r="J664" s="15">
        <f t="shared" si="1064"/>
        <v>-86.01783205000001</v>
      </c>
      <c r="K664" s="15">
        <f t="shared" si="1064"/>
        <v>33.021989639999994</v>
      </c>
      <c r="L664" s="15">
        <f t="shared" si="1064"/>
        <v>-81.64779046999999</v>
      </c>
      <c r="M664" s="18">
        <f>M665+M666</f>
        <v>-596.59946828</v>
      </c>
      <c r="N664" s="15">
        <f t="shared" ref="N664:P664" si="1065">N665+N666</f>
        <v>-11.47516942</v>
      </c>
      <c r="O664" s="15">
        <f t="shared" si="1065"/>
        <v>-109.82810000000001</v>
      </c>
      <c r="P664" s="15">
        <f t="shared" si="1065"/>
        <v>-475.29619885999995</v>
      </c>
      <c r="Q664" s="64">
        <v>646</v>
      </c>
    </row>
    <row r="665" spans="1:17" ht="12.95" customHeight="1" x14ac:dyDescent="0.2">
      <c r="A665" s="62">
        <v>647</v>
      </c>
      <c r="B665" s="41" t="s">
        <v>309</v>
      </c>
      <c r="C665" s="18">
        <f t="shared" ref="C665" si="1066">D665+E665+F665+G665</f>
        <v>-132.74675693</v>
      </c>
      <c r="D665" s="17">
        <v>29.743404639999998</v>
      </c>
      <c r="E665" s="17">
        <v>-107.29918240000001</v>
      </c>
      <c r="F665" s="17">
        <v>30.491557750000002</v>
      </c>
      <c r="G665" s="17">
        <v>-85.682536920000004</v>
      </c>
      <c r="H665" s="18">
        <f t="shared" ref="H665" si="1067">I665+J665+K665+L665</f>
        <v>-110.91715372000002</v>
      </c>
      <c r="I665" s="17">
        <v>23.726479159999997</v>
      </c>
      <c r="J665" s="17">
        <v>-86.01783205000001</v>
      </c>
      <c r="K665" s="17">
        <v>33.021989639999994</v>
      </c>
      <c r="L665" s="17">
        <v>-81.64779046999999</v>
      </c>
      <c r="M665" s="18">
        <f>N665+O665+P665</f>
        <v>-596.59946828</v>
      </c>
      <c r="N665" s="17">
        <v>-11.47516942</v>
      </c>
      <c r="O665" s="17">
        <v>-109.82810000000001</v>
      </c>
      <c r="P665" s="17">
        <v>-475.29619885999995</v>
      </c>
      <c r="Q665" s="64">
        <v>647</v>
      </c>
    </row>
    <row r="666" spans="1:17" ht="12.95" customHeight="1" x14ac:dyDescent="0.2">
      <c r="A666" s="62">
        <v>648</v>
      </c>
      <c r="B666" s="41" t="s">
        <v>341</v>
      </c>
      <c r="C666" s="16">
        <f>C667+C668+C669</f>
        <v>0</v>
      </c>
      <c r="D666" s="16">
        <f t="shared" ref="D666:G666" si="1068">D667+D668+D669</f>
        <v>0</v>
      </c>
      <c r="E666" s="16">
        <f t="shared" si="1068"/>
        <v>0</v>
      </c>
      <c r="F666" s="16">
        <f t="shared" si="1068"/>
        <v>0</v>
      </c>
      <c r="G666" s="16">
        <f t="shared" si="1068"/>
        <v>0</v>
      </c>
      <c r="H666" s="16">
        <f>H667+H668+H669</f>
        <v>0</v>
      </c>
      <c r="I666" s="16">
        <f t="shared" ref="I666:L666" si="1069">I667+I668+I669</f>
        <v>0</v>
      </c>
      <c r="J666" s="16">
        <f t="shared" si="1069"/>
        <v>0</v>
      </c>
      <c r="K666" s="16">
        <f t="shared" si="1069"/>
        <v>0</v>
      </c>
      <c r="L666" s="16">
        <f t="shared" si="1069"/>
        <v>0</v>
      </c>
      <c r="M666" s="16">
        <f>M667+M668+M669</f>
        <v>0</v>
      </c>
      <c r="N666" s="16">
        <f t="shared" ref="N666:P666" si="1070">N667+N668+N669</f>
        <v>0</v>
      </c>
      <c r="O666" s="16">
        <f t="shared" si="1070"/>
        <v>0</v>
      </c>
      <c r="P666" s="16">
        <f t="shared" si="1070"/>
        <v>0</v>
      </c>
      <c r="Q666" s="64">
        <v>648</v>
      </c>
    </row>
    <row r="667" spans="1:17" ht="12.95" customHeight="1" x14ac:dyDescent="0.2">
      <c r="A667" s="62">
        <v>649</v>
      </c>
      <c r="B667" s="43" t="s">
        <v>335</v>
      </c>
      <c r="C667" s="18">
        <f t="shared" ref="C667:C669" si="1071">D667+E667+F667+G667</f>
        <v>0</v>
      </c>
      <c r="D667" s="18">
        <v>0</v>
      </c>
      <c r="E667" s="18">
        <v>0</v>
      </c>
      <c r="F667" s="18">
        <v>0</v>
      </c>
      <c r="G667" s="18">
        <v>0</v>
      </c>
      <c r="H667" s="18">
        <f t="shared" ref="H667:H669" si="1072">I667+J667+K667+L667</f>
        <v>0</v>
      </c>
      <c r="I667" s="18">
        <v>0</v>
      </c>
      <c r="J667" s="18">
        <v>0</v>
      </c>
      <c r="K667" s="18">
        <v>0</v>
      </c>
      <c r="L667" s="18">
        <v>0</v>
      </c>
      <c r="M667" s="18">
        <f t="shared" ref="M667:M669" si="1073">N667+O667+P667</f>
        <v>0</v>
      </c>
      <c r="N667" s="18">
        <v>0</v>
      </c>
      <c r="O667" s="18">
        <v>0</v>
      </c>
      <c r="P667" s="18">
        <v>0</v>
      </c>
      <c r="Q667" s="64">
        <v>649</v>
      </c>
    </row>
    <row r="668" spans="1:17" ht="12.95" customHeight="1" x14ac:dyDescent="0.2">
      <c r="A668" s="62">
        <v>650</v>
      </c>
      <c r="B668" s="43" t="s">
        <v>336</v>
      </c>
      <c r="C668" s="18">
        <f t="shared" si="1071"/>
        <v>0</v>
      </c>
      <c r="D668" s="18">
        <v>0</v>
      </c>
      <c r="E668" s="18">
        <v>0</v>
      </c>
      <c r="F668" s="18">
        <v>0</v>
      </c>
      <c r="G668" s="18">
        <v>0</v>
      </c>
      <c r="H668" s="18">
        <f t="shared" si="1072"/>
        <v>0</v>
      </c>
      <c r="I668" s="18">
        <v>0</v>
      </c>
      <c r="J668" s="18">
        <v>0</v>
      </c>
      <c r="K668" s="18">
        <v>0</v>
      </c>
      <c r="L668" s="18">
        <v>0</v>
      </c>
      <c r="M668" s="18">
        <f t="shared" si="1073"/>
        <v>0</v>
      </c>
      <c r="N668" s="18">
        <v>0</v>
      </c>
      <c r="O668" s="18">
        <v>0</v>
      </c>
      <c r="P668" s="18">
        <v>0</v>
      </c>
      <c r="Q668" s="64">
        <v>650</v>
      </c>
    </row>
    <row r="669" spans="1:17" ht="12.95" customHeight="1" x14ac:dyDescent="0.2">
      <c r="A669" s="62">
        <v>651</v>
      </c>
      <c r="B669" s="43" t="s">
        <v>337</v>
      </c>
      <c r="C669" s="18">
        <f t="shared" si="1071"/>
        <v>0</v>
      </c>
      <c r="D669" s="18">
        <v>0</v>
      </c>
      <c r="E669" s="18">
        <v>0</v>
      </c>
      <c r="F669" s="18">
        <v>0</v>
      </c>
      <c r="G669" s="18">
        <v>0</v>
      </c>
      <c r="H669" s="18">
        <f t="shared" si="1072"/>
        <v>0</v>
      </c>
      <c r="I669" s="18">
        <v>0</v>
      </c>
      <c r="J669" s="18">
        <v>0</v>
      </c>
      <c r="K669" s="18">
        <v>0</v>
      </c>
      <c r="L669" s="18">
        <v>0</v>
      </c>
      <c r="M669" s="18">
        <f t="shared" si="1073"/>
        <v>0</v>
      </c>
      <c r="N669" s="18">
        <v>0</v>
      </c>
      <c r="O669" s="18">
        <v>0</v>
      </c>
      <c r="P669" s="18">
        <v>0</v>
      </c>
      <c r="Q669" s="64">
        <v>651</v>
      </c>
    </row>
    <row r="670" spans="1:17" ht="12.95" customHeight="1" x14ac:dyDescent="0.2">
      <c r="A670" s="62">
        <v>652</v>
      </c>
      <c r="B670" s="36" t="s">
        <v>342</v>
      </c>
      <c r="C670" s="18">
        <f>C671</f>
        <v>-2.2706</v>
      </c>
      <c r="D670" s="18">
        <f t="shared" ref="D670:P670" si="1074">D671</f>
        <v>0</v>
      </c>
      <c r="E670" s="18">
        <f t="shared" si="1074"/>
        <v>-1.1294</v>
      </c>
      <c r="F670" s="18">
        <f t="shared" si="1074"/>
        <v>0</v>
      </c>
      <c r="G670" s="18">
        <f t="shared" si="1074"/>
        <v>-1.1412</v>
      </c>
      <c r="H670" s="18">
        <f>H671</f>
        <v>-2.2713999999999999</v>
      </c>
      <c r="I670" s="18">
        <f t="shared" si="1074"/>
        <v>0</v>
      </c>
      <c r="J670" s="18">
        <f t="shared" si="1074"/>
        <v>-1.1415999999999999</v>
      </c>
      <c r="K670" s="18">
        <f t="shared" si="1074"/>
        <v>0</v>
      </c>
      <c r="L670" s="18">
        <f t="shared" si="1074"/>
        <v>-1.1297999999999999</v>
      </c>
      <c r="M670" s="18">
        <f>M671</f>
        <v>-1.1211</v>
      </c>
      <c r="N670" s="18">
        <f t="shared" si="1074"/>
        <v>0</v>
      </c>
      <c r="O670" s="18">
        <f t="shared" si="1074"/>
        <v>-1.1211</v>
      </c>
      <c r="P670" s="18">
        <f t="shared" si="1074"/>
        <v>0</v>
      </c>
      <c r="Q670" s="64">
        <v>652</v>
      </c>
    </row>
    <row r="671" spans="1:17" ht="12.95" customHeight="1" x14ac:dyDescent="0.2">
      <c r="A671" s="62">
        <v>653</v>
      </c>
      <c r="B671" s="39" t="s">
        <v>75</v>
      </c>
      <c r="C671" s="18">
        <f>C672+C673</f>
        <v>-2.2706</v>
      </c>
      <c r="D671" s="14">
        <f t="shared" ref="D671:G671" si="1075">D672+D673</f>
        <v>0</v>
      </c>
      <c r="E671" s="14">
        <f t="shared" si="1075"/>
        <v>-1.1294</v>
      </c>
      <c r="F671" s="14">
        <f t="shared" si="1075"/>
        <v>0</v>
      </c>
      <c r="G671" s="14">
        <f t="shared" si="1075"/>
        <v>-1.1412</v>
      </c>
      <c r="H671" s="18">
        <f>H672+H673</f>
        <v>-2.2713999999999999</v>
      </c>
      <c r="I671" s="15">
        <f t="shared" ref="I671:L671" si="1076">I672+I673</f>
        <v>0</v>
      </c>
      <c r="J671" s="15">
        <f t="shared" si="1076"/>
        <v>-1.1415999999999999</v>
      </c>
      <c r="K671" s="15">
        <f t="shared" si="1076"/>
        <v>0</v>
      </c>
      <c r="L671" s="15">
        <f t="shared" si="1076"/>
        <v>-1.1297999999999999</v>
      </c>
      <c r="M671" s="18">
        <f>M672+M673</f>
        <v>-1.1211</v>
      </c>
      <c r="N671" s="15">
        <f t="shared" ref="N671:P671" si="1077">N672+N673</f>
        <v>0</v>
      </c>
      <c r="O671" s="15">
        <f t="shared" si="1077"/>
        <v>-1.1211</v>
      </c>
      <c r="P671" s="15">
        <f t="shared" si="1077"/>
        <v>0</v>
      </c>
      <c r="Q671" s="64">
        <v>653</v>
      </c>
    </row>
    <row r="672" spans="1:17" ht="12.95" customHeight="1" x14ac:dyDescent="0.2">
      <c r="A672" s="62">
        <v>654</v>
      </c>
      <c r="B672" s="41" t="s">
        <v>309</v>
      </c>
      <c r="C672" s="18">
        <f t="shared" ref="C672" si="1078">D672+E672+F672+G672</f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f t="shared" ref="H672" si="1079">I672+J672+K672+L672</f>
        <v>0</v>
      </c>
      <c r="I672" s="18">
        <v>0</v>
      </c>
      <c r="J672" s="18">
        <v>0</v>
      </c>
      <c r="K672" s="18">
        <v>0</v>
      </c>
      <c r="L672" s="18">
        <v>0</v>
      </c>
      <c r="M672" s="18">
        <f>N672+O672+P672</f>
        <v>0</v>
      </c>
      <c r="N672" s="18">
        <v>0</v>
      </c>
      <c r="O672" s="18">
        <v>0</v>
      </c>
      <c r="P672" s="18">
        <v>0</v>
      </c>
      <c r="Q672" s="64">
        <v>654</v>
      </c>
    </row>
    <row r="673" spans="1:17" ht="12.95" customHeight="1" x14ac:dyDescent="0.2">
      <c r="A673" s="62">
        <v>655</v>
      </c>
      <c r="B673" s="41" t="s">
        <v>341</v>
      </c>
      <c r="C673" s="16">
        <f>C674+C675+C676</f>
        <v>-2.2706</v>
      </c>
      <c r="D673" s="16">
        <f t="shared" ref="D673:G673" si="1080">D674+D675+D676</f>
        <v>0</v>
      </c>
      <c r="E673" s="16">
        <f t="shared" si="1080"/>
        <v>-1.1294</v>
      </c>
      <c r="F673" s="16">
        <f t="shared" si="1080"/>
        <v>0</v>
      </c>
      <c r="G673" s="16">
        <f t="shared" si="1080"/>
        <v>-1.1412</v>
      </c>
      <c r="H673" s="16">
        <f>H674+H675+H676</f>
        <v>-2.2713999999999999</v>
      </c>
      <c r="I673" s="16">
        <f t="shared" ref="I673:L673" si="1081">I674+I675+I676</f>
        <v>0</v>
      </c>
      <c r="J673" s="16">
        <f t="shared" si="1081"/>
        <v>-1.1415999999999999</v>
      </c>
      <c r="K673" s="16">
        <f t="shared" si="1081"/>
        <v>0</v>
      </c>
      <c r="L673" s="16">
        <f t="shared" si="1081"/>
        <v>-1.1297999999999999</v>
      </c>
      <c r="M673" s="16">
        <f>M674+M675+M676</f>
        <v>-1.1211</v>
      </c>
      <c r="N673" s="16">
        <f t="shared" ref="N673:P673" si="1082">N674+N675+N676</f>
        <v>0</v>
      </c>
      <c r="O673" s="16">
        <f t="shared" si="1082"/>
        <v>-1.1211</v>
      </c>
      <c r="P673" s="16">
        <f t="shared" si="1082"/>
        <v>0</v>
      </c>
      <c r="Q673" s="64">
        <v>655</v>
      </c>
    </row>
    <row r="674" spans="1:17" ht="12.95" customHeight="1" x14ac:dyDescent="0.2">
      <c r="A674" s="62">
        <v>656</v>
      </c>
      <c r="B674" s="43" t="s">
        <v>335</v>
      </c>
      <c r="C674" s="18">
        <f t="shared" ref="C674:C676" si="1083">D674+E674+F674+G674</f>
        <v>-2.2706</v>
      </c>
      <c r="D674" s="14">
        <v>0</v>
      </c>
      <c r="E674" s="14">
        <v>-1.1294</v>
      </c>
      <c r="F674" s="14">
        <v>0</v>
      </c>
      <c r="G674" s="14">
        <v>-1.1412</v>
      </c>
      <c r="H674" s="18">
        <f t="shared" ref="H674:H676" si="1084">I674+J674+K674+L674</f>
        <v>-2.2713999999999999</v>
      </c>
      <c r="I674" s="17">
        <v>0</v>
      </c>
      <c r="J674" s="17">
        <v>-1.1415999999999999</v>
      </c>
      <c r="K674" s="17">
        <v>0</v>
      </c>
      <c r="L674" s="17">
        <v>-1.1297999999999999</v>
      </c>
      <c r="M674" s="18">
        <f t="shared" ref="M674:M676" si="1085">N674+O674+P674</f>
        <v>-1.1211</v>
      </c>
      <c r="N674" s="17">
        <v>0</v>
      </c>
      <c r="O674" s="17">
        <v>-1.1211</v>
      </c>
      <c r="P674" s="17">
        <v>0</v>
      </c>
      <c r="Q674" s="64">
        <v>656</v>
      </c>
    </row>
    <row r="675" spans="1:17" ht="12.95" customHeight="1" x14ac:dyDescent="0.2">
      <c r="A675" s="62">
        <v>657</v>
      </c>
      <c r="B675" s="43" t="s">
        <v>336</v>
      </c>
      <c r="C675" s="18">
        <f t="shared" si="1083"/>
        <v>0</v>
      </c>
      <c r="D675" s="14">
        <v>0</v>
      </c>
      <c r="E675" s="14">
        <v>0</v>
      </c>
      <c r="F675" s="14">
        <v>0</v>
      </c>
      <c r="G675" s="14">
        <v>0</v>
      </c>
      <c r="H675" s="18">
        <f t="shared" si="1084"/>
        <v>0</v>
      </c>
      <c r="I675" s="17">
        <v>0</v>
      </c>
      <c r="J675" s="17">
        <v>0</v>
      </c>
      <c r="K675" s="17">
        <v>0</v>
      </c>
      <c r="L675" s="17">
        <v>0</v>
      </c>
      <c r="M675" s="18">
        <f t="shared" si="1085"/>
        <v>0</v>
      </c>
      <c r="N675" s="17">
        <v>0</v>
      </c>
      <c r="O675" s="17">
        <v>0</v>
      </c>
      <c r="P675" s="17">
        <v>0</v>
      </c>
      <c r="Q675" s="64">
        <v>657</v>
      </c>
    </row>
    <row r="676" spans="1:17" ht="12.95" customHeight="1" x14ac:dyDescent="0.2">
      <c r="A676" s="62">
        <v>658</v>
      </c>
      <c r="B676" s="43" t="s">
        <v>337</v>
      </c>
      <c r="C676" s="18">
        <f t="shared" si="1083"/>
        <v>0</v>
      </c>
      <c r="D676" s="14">
        <v>0</v>
      </c>
      <c r="E676" s="14">
        <v>0</v>
      </c>
      <c r="F676" s="14">
        <v>0</v>
      </c>
      <c r="G676" s="14">
        <v>0</v>
      </c>
      <c r="H676" s="18">
        <f t="shared" si="1084"/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f t="shared" si="1085"/>
        <v>0</v>
      </c>
      <c r="N676" s="17">
        <v>0</v>
      </c>
      <c r="O676" s="17">
        <v>0</v>
      </c>
      <c r="P676" s="17">
        <v>0</v>
      </c>
      <c r="Q676" s="64">
        <v>658</v>
      </c>
    </row>
    <row r="677" spans="1:17" ht="13.35" customHeight="1" x14ac:dyDescent="0.2">
      <c r="A677" s="62">
        <v>659</v>
      </c>
      <c r="B677" s="35" t="s">
        <v>306</v>
      </c>
      <c r="C677" s="18">
        <f>C678</f>
        <v>28.03721243</v>
      </c>
      <c r="D677" s="18">
        <f t="shared" ref="D677:P677" si="1086">D678</f>
        <v>8.8268036900000002</v>
      </c>
      <c r="E677" s="18">
        <f t="shared" si="1086"/>
        <v>8.22453331</v>
      </c>
      <c r="F677" s="18">
        <f t="shared" si="1086"/>
        <v>7.0724743200000004</v>
      </c>
      <c r="G677" s="18">
        <f t="shared" si="1086"/>
        <v>3.9134011100000001</v>
      </c>
      <c r="H677" s="18">
        <f>H678</f>
        <v>36.752135910000007</v>
      </c>
      <c r="I677" s="18">
        <f t="shared" si="1086"/>
        <v>4.6326097800000001</v>
      </c>
      <c r="J677" s="18">
        <f t="shared" si="1086"/>
        <v>22.153014890000001</v>
      </c>
      <c r="K677" s="18">
        <f t="shared" si="1086"/>
        <v>4.8306782400000001</v>
      </c>
      <c r="L677" s="18">
        <f t="shared" si="1086"/>
        <v>5.1358329999999999</v>
      </c>
      <c r="M677" s="18">
        <f>M678</f>
        <v>-24.732376719999998</v>
      </c>
      <c r="N677" s="18">
        <f t="shared" si="1086"/>
        <v>-30.514867090000003</v>
      </c>
      <c r="O677" s="18">
        <f t="shared" si="1086"/>
        <v>1.0793000000000001</v>
      </c>
      <c r="P677" s="18">
        <f t="shared" si="1086"/>
        <v>4.7031903699999997</v>
      </c>
      <c r="Q677" s="64">
        <v>659</v>
      </c>
    </row>
    <row r="678" spans="1:17" ht="12.95" customHeight="1" x14ac:dyDescent="0.2">
      <c r="A678" s="62">
        <v>660</v>
      </c>
      <c r="B678" s="36" t="s">
        <v>75</v>
      </c>
      <c r="C678" s="16">
        <f>C679+C680+C681+C682</f>
        <v>28.03721243</v>
      </c>
      <c r="D678" s="16">
        <f t="shared" ref="D678:G678" si="1087">D679+D680+D681+D682</f>
        <v>8.8268036900000002</v>
      </c>
      <c r="E678" s="16">
        <f t="shared" si="1087"/>
        <v>8.22453331</v>
      </c>
      <c r="F678" s="16">
        <f t="shared" si="1087"/>
        <v>7.0724743200000004</v>
      </c>
      <c r="G678" s="16">
        <f t="shared" si="1087"/>
        <v>3.9134011100000001</v>
      </c>
      <c r="H678" s="16">
        <f>H679+H680+H681+H682</f>
        <v>36.752135910000007</v>
      </c>
      <c r="I678" s="16">
        <f t="shared" ref="I678:L678" si="1088">I679+I680+I681+I682</f>
        <v>4.6326097800000001</v>
      </c>
      <c r="J678" s="16">
        <f t="shared" si="1088"/>
        <v>22.153014890000001</v>
      </c>
      <c r="K678" s="16">
        <f t="shared" si="1088"/>
        <v>4.8306782400000001</v>
      </c>
      <c r="L678" s="16">
        <f t="shared" si="1088"/>
        <v>5.1358329999999999</v>
      </c>
      <c r="M678" s="16">
        <f>M679+M680+M681+M682</f>
        <v>-24.732376719999998</v>
      </c>
      <c r="N678" s="16">
        <f t="shared" ref="N678:P678" si="1089">N679+N680+N681+N682</f>
        <v>-30.514867090000003</v>
      </c>
      <c r="O678" s="16">
        <f t="shared" si="1089"/>
        <v>1.0793000000000001</v>
      </c>
      <c r="P678" s="16">
        <f t="shared" si="1089"/>
        <v>4.7031903699999997</v>
      </c>
      <c r="Q678" s="64">
        <v>660</v>
      </c>
    </row>
    <row r="679" spans="1:17" ht="12.95" customHeight="1" x14ac:dyDescent="0.2">
      <c r="A679" s="62">
        <v>661</v>
      </c>
      <c r="B679" s="39" t="s">
        <v>307</v>
      </c>
      <c r="C679" s="18">
        <f t="shared" ref="C679:C682" si="1090">D679+E679+F679+G679</f>
        <v>14.61533034</v>
      </c>
      <c r="D679" s="14">
        <v>3.2706729299999999</v>
      </c>
      <c r="E679" s="14">
        <v>3.1940901500000001</v>
      </c>
      <c r="F679" s="14">
        <v>5.3117400799999999</v>
      </c>
      <c r="G679" s="14">
        <v>2.83882718</v>
      </c>
      <c r="H679" s="18">
        <f t="shared" ref="H679:H682" si="1091">I679+J679+K679+L679</f>
        <v>14.403420300000001</v>
      </c>
      <c r="I679" s="15">
        <v>3.5472901100000001</v>
      </c>
      <c r="J679" s="15">
        <v>3.5827630099999999</v>
      </c>
      <c r="K679" s="15">
        <v>3.6185906399999999</v>
      </c>
      <c r="L679" s="15">
        <v>3.6547765399999999</v>
      </c>
      <c r="M679" s="18">
        <f t="shared" ref="M679:M682" si="1092">N679+O679+P679</f>
        <v>5.8452571400000002</v>
      </c>
      <c r="N679" s="15">
        <v>0.92730000000000001</v>
      </c>
      <c r="O679" s="15">
        <v>0.92730000000000001</v>
      </c>
      <c r="P679" s="15">
        <v>3.9906571400000002</v>
      </c>
      <c r="Q679" s="64">
        <v>661</v>
      </c>
    </row>
    <row r="680" spans="1:17" ht="12.95" customHeight="1" x14ac:dyDescent="0.2">
      <c r="A680" s="62">
        <v>662</v>
      </c>
      <c r="B680" s="39" t="s">
        <v>308</v>
      </c>
      <c r="C680" s="18">
        <f t="shared" si="1090"/>
        <v>0</v>
      </c>
      <c r="D680" s="14">
        <v>0</v>
      </c>
      <c r="E680" s="14">
        <v>0</v>
      </c>
      <c r="F680" s="14">
        <v>0</v>
      </c>
      <c r="G680" s="14">
        <v>0</v>
      </c>
      <c r="H680" s="18">
        <f t="shared" si="1091"/>
        <v>0</v>
      </c>
      <c r="I680" s="15">
        <v>0</v>
      </c>
      <c r="J680" s="15">
        <v>0</v>
      </c>
      <c r="K680" s="15">
        <v>0</v>
      </c>
      <c r="L680" s="15">
        <v>0</v>
      </c>
      <c r="M680" s="18">
        <f t="shared" si="1092"/>
        <v>0</v>
      </c>
      <c r="N680" s="15">
        <v>0</v>
      </c>
      <c r="O680" s="15">
        <v>0</v>
      </c>
      <c r="P680" s="15">
        <v>0</v>
      </c>
      <c r="Q680" s="64">
        <v>662</v>
      </c>
    </row>
    <row r="681" spans="1:17" ht="12.95" customHeight="1" x14ac:dyDescent="0.2">
      <c r="A681" s="62">
        <v>663</v>
      </c>
      <c r="B681" s="39" t="s">
        <v>180</v>
      </c>
      <c r="C681" s="18">
        <f t="shared" si="1090"/>
        <v>12.016010759999999</v>
      </c>
      <c r="D681" s="14">
        <v>5.2098912300000002</v>
      </c>
      <c r="E681" s="14">
        <v>4.6807412299999998</v>
      </c>
      <c r="F681" s="14">
        <v>1.4075352999999999</v>
      </c>
      <c r="G681" s="14">
        <v>0.71784300000000001</v>
      </c>
      <c r="H681" s="18">
        <f t="shared" si="1091"/>
        <v>20.885760260000001</v>
      </c>
      <c r="I681" s="15">
        <v>0.72502142999999997</v>
      </c>
      <c r="J681" s="15">
        <v>18.206350650000001</v>
      </c>
      <c r="K681" s="15">
        <v>0.84454735999999997</v>
      </c>
      <c r="L681" s="15">
        <v>1.1098408200000001</v>
      </c>
      <c r="M681" s="18">
        <f t="shared" si="1092"/>
        <v>-31.064097709999999</v>
      </c>
      <c r="N681" s="15">
        <v>-31.494167090000001</v>
      </c>
      <c r="O681" s="15">
        <v>0.1</v>
      </c>
      <c r="P681" s="15">
        <v>0.33006938000000002</v>
      </c>
      <c r="Q681" s="64">
        <v>663</v>
      </c>
    </row>
    <row r="682" spans="1:17" ht="12.95" customHeight="1" x14ac:dyDescent="0.2">
      <c r="A682" s="62">
        <v>664</v>
      </c>
      <c r="B682" s="39" t="s">
        <v>309</v>
      </c>
      <c r="C682" s="18">
        <f t="shared" si="1090"/>
        <v>1.4058713300000001</v>
      </c>
      <c r="D682" s="14">
        <v>0.34623953000000002</v>
      </c>
      <c r="E682" s="14">
        <v>0.34970192999999999</v>
      </c>
      <c r="F682" s="14">
        <v>0.35319894000000002</v>
      </c>
      <c r="G682" s="14">
        <v>0.35673093</v>
      </c>
      <c r="H682" s="18">
        <f t="shared" si="1091"/>
        <v>1.4629553500000001</v>
      </c>
      <c r="I682" s="15">
        <v>0.36029823999999999</v>
      </c>
      <c r="J682" s="15">
        <v>0.36390123000000002</v>
      </c>
      <c r="K682" s="15">
        <v>0.36754024000000002</v>
      </c>
      <c r="L682" s="15">
        <v>0.37121564000000001</v>
      </c>
      <c r="M682" s="18">
        <f t="shared" si="1092"/>
        <v>0.48646384999999998</v>
      </c>
      <c r="N682" s="15">
        <v>5.1999999999999998E-2</v>
      </c>
      <c r="O682" s="15">
        <v>5.1999999999999998E-2</v>
      </c>
      <c r="P682" s="15">
        <v>0.38246384999999999</v>
      </c>
      <c r="Q682" s="64">
        <v>664</v>
      </c>
    </row>
    <row r="683" spans="1:17" ht="13.35" customHeight="1" x14ac:dyDescent="0.2">
      <c r="A683" s="62">
        <v>665</v>
      </c>
      <c r="B683" s="33" t="s">
        <v>343</v>
      </c>
      <c r="C683" s="18">
        <f>C684+C685+C686+C693</f>
        <v>25.146155760000063</v>
      </c>
      <c r="D683" s="18">
        <f t="shared" ref="D683:G683" si="1093">D684+D685+D686+D693</f>
        <v>140.42621947000001</v>
      </c>
      <c r="E683" s="18">
        <f t="shared" si="1093"/>
        <v>1034.3540416800001</v>
      </c>
      <c r="F683" s="18">
        <f t="shared" si="1093"/>
        <v>-497.53202399999992</v>
      </c>
      <c r="G683" s="18">
        <f t="shared" si="1093"/>
        <v>-652.10208139000008</v>
      </c>
      <c r="H683" s="18">
        <f>H684+H685+H686+H693</f>
        <v>1613.50547175</v>
      </c>
      <c r="I683" s="18">
        <f t="shared" ref="I683:L683" si="1094">I684+I685+I686+I693</f>
        <v>292.85729367000005</v>
      </c>
      <c r="J683" s="18">
        <f t="shared" si="1094"/>
        <v>-436.97191261</v>
      </c>
      <c r="K683" s="18">
        <f t="shared" si="1094"/>
        <v>2305.7125314899999</v>
      </c>
      <c r="L683" s="18">
        <f t="shared" si="1094"/>
        <v>-548.09244079999996</v>
      </c>
      <c r="M683" s="18">
        <f>M684+M685+M686+M693</f>
        <v>1704.2691759899999</v>
      </c>
      <c r="N683" s="18">
        <f t="shared" ref="N683:P683" si="1095">N684+N685+N686+N693</f>
        <v>697.53195540000002</v>
      </c>
      <c r="O683" s="18">
        <f t="shared" si="1095"/>
        <v>1007.15451679</v>
      </c>
      <c r="P683" s="18">
        <f t="shared" si="1095"/>
        <v>-0.41729620000001399</v>
      </c>
      <c r="Q683" s="64">
        <v>665</v>
      </c>
    </row>
    <row r="684" spans="1:17" ht="12.95" customHeight="1" x14ac:dyDescent="0.2">
      <c r="A684" s="62">
        <v>666</v>
      </c>
      <c r="B684" s="34" t="s">
        <v>344</v>
      </c>
      <c r="C684" s="18">
        <f t="shared" ref="C684:C685" si="1096">D684+E684+F684+G684</f>
        <v>-0.60862992999999854</v>
      </c>
      <c r="D684" s="18">
        <v>-1.9362133199999987</v>
      </c>
      <c r="E684" s="18">
        <v>0.95206675000000007</v>
      </c>
      <c r="F684" s="18">
        <v>0.13383438000000003</v>
      </c>
      <c r="G684" s="18">
        <v>0.24168226000000001</v>
      </c>
      <c r="H684" s="18">
        <f t="shared" ref="H684:H685" si="1097">I684+J684+K684+L684</f>
        <v>0.12853203000000002</v>
      </c>
      <c r="I684" s="15">
        <v>-0.40845754000000001</v>
      </c>
      <c r="J684" s="15">
        <v>-0.72144538999999996</v>
      </c>
      <c r="K684" s="15">
        <v>0.5994188800000001</v>
      </c>
      <c r="L684" s="15">
        <v>0.65901608</v>
      </c>
      <c r="M684" s="18">
        <f t="shared" ref="M684:M685" si="1098">N684+O684+P684</f>
        <v>0.12021425000000008</v>
      </c>
      <c r="N684" s="15">
        <v>-0.95497199999999993</v>
      </c>
      <c r="O684" s="15">
        <v>5.6685550000000029E-2</v>
      </c>
      <c r="P684" s="15">
        <v>1.0185006999999999</v>
      </c>
      <c r="Q684" s="64">
        <v>666</v>
      </c>
    </row>
    <row r="685" spans="1:17" ht="12.95" customHeight="1" x14ac:dyDescent="0.2">
      <c r="A685" s="62">
        <v>667</v>
      </c>
      <c r="B685" s="34" t="s">
        <v>345</v>
      </c>
      <c r="C685" s="18">
        <f t="shared" si="1096"/>
        <v>0</v>
      </c>
      <c r="D685" s="18">
        <v>0</v>
      </c>
      <c r="E685" s="18">
        <v>0</v>
      </c>
      <c r="F685" s="18">
        <v>0</v>
      </c>
      <c r="G685" s="18">
        <v>0</v>
      </c>
      <c r="H685" s="18">
        <f t="shared" si="1097"/>
        <v>0</v>
      </c>
      <c r="I685" s="15">
        <v>0</v>
      </c>
      <c r="J685" s="15">
        <v>0</v>
      </c>
      <c r="K685" s="15">
        <v>0</v>
      </c>
      <c r="L685" s="15">
        <v>0</v>
      </c>
      <c r="M685" s="18">
        <f t="shared" si="1098"/>
        <v>0</v>
      </c>
      <c r="N685" s="15">
        <v>0</v>
      </c>
      <c r="O685" s="15">
        <v>0</v>
      </c>
      <c r="P685" s="15">
        <v>0</v>
      </c>
      <c r="Q685" s="64">
        <v>667</v>
      </c>
    </row>
    <row r="686" spans="1:17" ht="12.95" customHeight="1" x14ac:dyDescent="0.2">
      <c r="A686" s="62">
        <v>668</v>
      </c>
      <c r="B686" s="34" t="s">
        <v>346</v>
      </c>
      <c r="C686" s="18">
        <f>C687+C690</f>
        <v>25.754785690000062</v>
      </c>
      <c r="D686" s="18">
        <f t="shared" ref="D686:G686" si="1099">D687+D690</f>
        <v>142.36243279000001</v>
      </c>
      <c r="E686" s="18">
        <f t="shared" si="1099"/>
        <v>1033.4019749300001</v>
      </c>
      <c r="F686" s="18">
        <f t="shared" si="1099"/>
        <v>-497.66585837999992</v>
      </c>
      <c r="G686" s="18">
        <f t="shared" si="1099"/>
        <v>-652.34376365000003</v>
      </c>
      <c r="H686" s="18">
        <f>H687+H690</f>
        <v>1613.3769397199999</v>
      </c>
      <c r="I686" s="18">
        <f t="shared" ref="I686:L686" si="1100">I687+I690</f>
        <v>293.26575121000002</v>
      </c>
      <c r="J686" s="18">
        <f t="shared" si="1100"/>
        <v>-436.25046722000002</v>
      </c>
      <c r="K686" s="18">
        <f t="shared" si="1100"/>
        <v>2305.1131126099999</v>
      </c>
      <c r="L686" s="18">
        <f t="shared" si="1100"/>
        <v>-548.75145687999998</v>
      </c>
      <c r="M686" s="18">
        <f>M687+M690</f>
        <v>1704.14896174</v>
      </c>
      <c r="N686" s="18">
        <f t="shared" ref="N686:P686" si="1101">N687+N690</f>
        <v>698.48692740000001</v>
      </c>
      <c r="O686" s="18">
        <f t="shared" si="1101"/>
        <v>1007.09783124</v>
      </c>
      <c r="P686" s="18">
        <f t="shared" si="1101"/>
        <v>-1.4357969000000139</v>
      </c>
      <c r="Q686" s="64">
        <v>668</v>
      </c>
    </row>
    <row r="687" spans="1:17" ht="12.95" customHeight="1" x14ac:dyDescent="0.2">
      <c r="A687" s="62">
        <v>669</v>
      </c>
      <c r="B687" s="35" t="s">
        <v>178</v>
      </c>
      <c r="C687" s="18">
        <f>C688+C689</f>
        <v>1059.19743356</v>
      </c>
      <c r="D687" s="14">
        <f t="shared" ref="D687:G687" si="1102">D688+D689</f>
        <v>238.95106132000001</v>
      </c>
      <c r="E687" s="14">
        <f t="shared" si="1102"/>
        <v>828.72990522999999</v>
      </c>
      <c r="F687" s="14">
        <f t="shared" si="1102"/>
        <v>-468.18499008999993</v>
      </c>
      <c r="G687" s="14">
        <f t="shared" si="1102"/>
        <v>459.70145709999997</v>
      </c>
      <c r="H687" s="18">
        <f>H688+H689</f>
        <v>605.23948373000007</v>
      </c>
      <c r="I687" s="15">
        <f t="shared" ref="I687:L687" si="1103">I688+I689</f>
        <v>513.40696602000003</v>
      </c>
      <c r="J687" s="15">
        <f t="shared" si="1103"/>
        <v>-410.74489777000002</v>
      </c>
      <c r="K687" s="15">
        <f t="shared" si="1103"/>
        <v>354.30277375000003</v>
      </c>
      <c r="L687" s="15">
        <f t="shared" si="1103"/>
        <v>148.27464173000001</v>
      </c>
      <c r="M687" s="18">
        <f>M688+M689</f>
        <v>991.76091728000006</v>
      </c>
      <c r="N687" s="15">
        <f t="shared" ref="N687:P687" si="1104">N688+N689</f>
        <v>-33.642309329999989</v>
      </c>
      <c r="O687" s="15">
        <f t="shared" si="1104"/>
        <v>439.73142887</v>
      </c>
      <c r="P687" s="15">
        <f t="shared" si="1104"/>
        <v>585.67179773999999</v>
      </c>
      <c r="Q687" s="64">
        <v>669</v>
      </c>
    </row>
    <row r="688" spans="1:17" ht="12.95" customHeight="1" x14ac:dyDescent="0.2">
      <c r="A688" s="62">
        <v>670</v>
      </c>
      <c r="B688" s="36" t="s">
        <v>277</v>
      </c>
      <c r="C688" s="18">
        <f t="shared" ref="C688:C689" si="1105">D688+E688+F688+G688</f>
        <v>300.55654598000001</v>
      </c>
      <c r="D688" s="18">
        <v>181.78090689000001</v>
      </c>
      <c r="E688" s="18">
        <v>-29.245606519999999</v>
      </c>
      <c r="F688" s="18">
        <v>209.81860714000001</v>
      </c>
      <c r="G688" s="18">
        <v>-61.797361530000003</v>
      </c>
      <c r="H688" s="18">
        <f t="shared" ref="H688:H689" si="1106">I688+J688+K688+L688</f>
        <v>-315.18511701</v>
      </c>
      <c r="I688" s="15">
        <v>177.00442663000001</v>
      </c>
      <c r="J688" s="15">
        <v>-467.44490458000001</v>
      </c>
      <c r="K688" s="15">
        <v>11.09436161</v>
      </c>
      <c r="L688" s="15">
        <v>-35.839000669999997</v>
      </c>
      <c r="M688" s="18">
        <f t="shared" ref="M688:M689" si="1107">N688+O688+P688</f>
        <v>479.44031469000004</v>
      </c>
      <c r="N688" s="15">
        <v>150.76466729000001</v>
      </c>
      <c r="O688" s="15">
        <v>-172.07956321</v>
      </c>
      <c r="P688" s="15">
        <v>500.75521061000001</v>
      </c>
      <c r="Q688" s="64">
        <v>670</v>
      </c>
    </row>
    <row r="689" spans="1:17" ht="12.95" customHeight="1" x14ac:dyDescent="0.2">
      <c r="A689" s="62">
        <v>671</v>
      </c>
      <c r="B689" s="36" t="s">
        <v>306</v>
      </c>
      <c r="C689" s="18">
        <f t="shared" si="1105"/>
        <v>758.64088758000003</v>
      </c>
      <c r="D689" s="18">
        <v>57.170154429999997</v>
      </c>
      <c r="E689" s="18">
        <v>857.97551175000001</v>
      </c>
      <c r="F689" s="18">
        <v>-678.00359722999997</v>
      </c>
      <c r="G689" s="18">
        <v>521.49881862999996</v>
      </c>
      <c r="H689" s="18">
        <f t="shared" si="1106"/>
        <v>920.42460074000007</v>
      </c>
      <c r="I689" s="15">
        <v>336.40253939000002</v>
      </c>
      <c r="J689" s="15">
        <v>56.700006809999998</v>
      </c>
      <c r="K689" s="15">
        <v>343.20841214000001</v>
      </c>
      <c r="L689" s="15">
        <v>184.1136424</v>
      </c>
      <c r="M689" s="18">
        <f t="shared" si="1107"/>
        <v>512.32060259000002</v>
      </c>
      <c r="N689" s="15">
        <v>-184.40697661999999</v>
      </c>
      <c r="O689" s="15">
        <v>611.81099208000001</v>
      </c>
      <c r="P689" s="15">
        <v>84.916587129999996</v>
      </c>
      <c r="Q689" s="64">
        <v>671</v>
      </c>
    </row>
    <row r="690" spans="1:17" ht="12.95" customHeight="1" x14ac:dyDescent="0.2">
      <c r="A690" s="62">
        <v>672</v>
      </c>
      <c r="B690" s="35" t="s">
        <v>179</v>
      </c>
      <c r="C690" s="18">
        <f>C691+C692</f>
        <v>-1033.44264787</v>
      </c>
      <c r="D690" s="14">
        <f t="shared" ref="D690:G690" si="1108">D691+D692</f>
        <v>-96.588628529999994</v>
      </c>
      <c r="E690" s="14">
        <f t="shared" si="1108"/>
        <v>204.67206970000001</v>
      </c>
      <c r="F690" s="14">
        <f t="shared" si="1108"/>
        <v>-29.480868290000004</v>
      </c>
      <c r="G690" s="14">
        <f t="shared" si="1108"/>
        <v>-1112.04522075</v>
      </c>
      <c r="H690" s="18">
        <f>H691+H692</f>
        <v>1008.1374559899999</v>
      </c>
      <c r="I690" s="15">
        <f t="shared" ref="I690:L690" si="1109">I691+I692</f>
        <v>-220.14121481000001</v>
      </c>
      <c r="J690" s="15">
        <f t="shared" si="1109"/>
        <v>-25.505569449999999</v>
      </c>
      <c r="K690" s="15">
        <f t="shared" si="1109"/>
        <v>1950.81033886</v>
      </c>
      <c r="L690" s="15">
        <f t="shared" si="1109"/>
        <v>-697.02609860999996</v>
      </c>
      <c r="M690" s="18">
        <f>M691+M692</f>
        <v>712.38804445999995</v>
      </c>
      <c r="N690" s="15">
        <f t="shared" ref="N690:P690" si="1110">N691+N692</f>
        <v>732.12923673</v>
      </c>
      <c r="O690" s="15">
        <f t="shared" si="1110"/>
        <v>567.36640236999995</v>
      </c>
      <c r="P690" s="15">
        <f t="shared" si="1110"/>
        <v>-587.10759464</v>
      </c>
      <c r="Q690" s="64">
        <v>672</v>
      </c>
    </row>
    <row r="691" spans="1:17" ht="12.95" customHeight="1" x14ac:dyDescent="0.2">
      <c r="A691" s="62">
        <v>673</v>
      </c>
      <c r="B691" s="36" t="s">
        <v>277</v>
      </c>
      <c r="C691" s="18">
        <f t="shared" ref="C691:C693" si="1111">D691+E691+F691+G691</f>
        <v>-394.11171156999978</v>
      </c>
      <c r="D691" s="18">
        <v>-32.280957119999997</v>
      </c>
      <c r="E691" s="18">
        <v>-125.46200349999999</v>
      </c>
      <c r="F691" s="18">
        <v>-107.95222037000001</v>
      </c>
      <c r="G691" s="18">
        <v>-128.4165305799998</v>
      </c>
      <c r="H691" s="18">
        <f t="shared" ref="H691:H693" si="1112">I691+J691+K691+L691</f>
        <v>48.539781099999999</v>
      </c>
      <c r="I691" s="18">
        <v>-92.132762670000005</v>
      </c>
      <c r="J691" s="18">
        <v>-22.21326621</v>
      </c>
      <c r="K691" s="18">
        <v>176.10794959</v>
      </c>
      <c r="L691" s="18">
        <v>-13.222139609999999</v>
      </c>
      <c r="M691" s="18">
        <f t="shared" ref="M691:M693" si="1113">N691+O691+P691</f>
        <v>122.71607879</v>
      </c>
      <c r="N691" s="18">
        <v>168.66330901000001</v>
      </c>
      <c r="O691" s="18">
        <v>75.799890730000001</v>
      </c>
      <c r="P691" s="18">
        <v>-121.74712095</v>
      </c>
      <c r="Q691" s="64">
        <v>673</v>
      </c>
    </row>
    <row r="692" spans="1:17" ht="12.95" customHeight="1" x14ac:dyDescent="0.2">
      <c r="A692" s="62">
        <v>674</v>
      </c>
      <c r="B692" s="36" t="s">
        <v>306</v>
      </c>
      <c r="C692" s="18">
        <f t="shared" si="1111"/>
        <v>-639.33093630000019</v>
      </c>
      <c r="D692" s="18">
        <v>-64.307671409999998</v>
      </c>
      <c r="E692" s="18">
        <v>330.13407319999999</v>
      </c>
      <c r="F692" s="18">
        <v>78.471352080000003</v>
      </c>
      <c r="G692" s="18">
        <v>-983.62869017000014</v>
      </c>
      <c r="H692" s="18">
        <f t="shared" si="1112"/>
        <v>959.59767488999989</v>
      </c>
      <c r="I692" s="18">
        <v>-128.00845214</v>
      </c>
      <c r="J692" s="18">
        <v>-3.2923032399999999</v>
      </c>
      <c r="K692" s="18">
        <v>1774.7023892699999</v>
      </c>
      <c r="L692" s="18">
        <v>-683.80395899999996</v>
      </c>
      <c r="M692" s="18">
        <f t="shared" si="1113"/>
        <v>589.67196566999996</v>
      </c>
      <c r="N692" s="18">
        <v>563.46592771999997</v>
      </c>
      <c r="O692" s="18">
        <v>491.56651163999999</v>
      </c>
      <c r="P692" s="18">
        <v>-465.36047368999999</v>
      </c>
      <c r="Q692" s="64">
        <v>674</v>
      </c>
    </row>
    <row r="693" spans="1:17" ht="12.95" customHeight="1" x14ac:dyDescent="0.2">
      <c r="A693" s="62">
        <v>675</v>
      </c>
      <c r="B693" s="34" t="s">
        <v>347</v>
      </c>
      <c r="C693" s="18">
        <f t="shared" si="1111"/>
        <v>0</v>
      </c>
      <c r="D693" s="18">
        <v>0</v>
      </c>
      <c r="E693" s="18">
        <v>0</v>
      </c>
      <c r="F693" s="18">
        <v>0</v>
      </c>
      <c r="G693" s="18">
        <v>0</v>
      </c>
      <c r="H693" s="18">
        <f t="shared" si="1112"/>
        <v>0</v>
      </c>
      <c r="I693" s="18">
        <v>0</v>
      </c>
      <c r="J693" s="18">
        <v>0</v>
      </c>
      <c r="K693" s="18">
        <v>0</v>
      </c>
      <c r="L693" s="18">
        <v>0</v>
      </c>
      <c r="M693" s="18">
        <f t="shared" si="1113"/>
        <v>0</v>
      </c>
      <c r="N693" s="18">
        <v>0</v>
      </c>
      <c r="O693" s="18">
        <v>0</v>
      </c>
      <c r="P693" s="18">
        <v>0</v>
      </c>
      <c r="Q693" s="64">
        <v>675</v>
      </c>
    </row>
    <row r="694" spans="1:17" ht="12.95" customHeight="1" x14ac:dyDescent="0.2">
      <c r="A694" s="62"/>
      <c r="B694" s="46" t="s">
        <v>373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64"/>
    </row>
    <row r="695" spans="1:17" ht="12.95" customHeight="1" x14ac:dyDescent="0.2">
      <c r="A695" s="62">
        <v>676</v>
      </c>
      <c r="B695" s="33" t="s">
        <v>348</v>
      </c>
      <c r="C695" s="18">
        <f t="shared" ref="C695:P695" si="1114">C696+C700+C705+C711</f>
        <v>1669.7157262000001</v>
      </c>
      <c r="D695" s="18">
        <f t="shared" si="1114"/>
        <v>1800.9746144900002</v>
      </c>
      <c r="E695" s="18">
        <f t="shared" si="1114"/>
        <v>-375.76031227999999</v>
      </c>
      <c r="F695" s="18">
        <f t="shared" si="1114"/>
        <v>125.86308942999999</v>
      </c>
      <c r="G695" s="18">
        <f t="shared" si="1114"/>
        <v>118.63833455999999</v>
      </c>
      <c r="H695" s="18">
        <f t="shared" si="1114"/>
        <v>671.14316819999999</v>
      </c>
      <c r="I695" s="18">
        <f t="shared" si="1114"/>
        <v>-32.998927819999999</v>
      </c>
      <c r="J695" s="18">
        <f t="shared" si="1114"/>
        <v>8.0246922300000048</v>
      </c>
      <c r="K695" s="18">
        <f t="shared" si="1114"/>
        <v>1150.25599988</v>
      </c>
      <c r="L695" s="18">
        <f t="shared" si="1114"/>
        <v>-454.13859609000002</v>
      </c>
      <c r="M695" s="18">
        <f t="shared" si="1114"/>
        <v>-162.1251226</v>
      </c>
      <c r="N695" s="18">
        <f t="shared" si="1114"/>
        <v>-105.71247985000001</v>
      </c>
      <c r="O695" s="18">
        <f t="shared" si="1114"/>
        <v>-56.790867909999996</v>
      </c>
      <c r="P695" s="18">
        <f t="shared" si="1114"/>
        <v>0.37822515999998529</v>
      </c>
      <c r="Q695" s="64">
        <v>676</v>
      </c>
    </row>
    <row r="696" spans="1:17" ht="12.95" customHeight="1" x14ac:dyDescent="0.2">
      <c r="A696" s="62">
        <v>677</v>
      </c>
      <c r="B696" s="34" t="s">
        <v>349</v>
      </c>
      <c r="C696" s="18">
        <f t="shared" ref="C696:P696" si="1115">C697+C698</f>
        <v>3.6873160699999996</v>
      </c>
      <c r="D696" s="14">
        <f t="shared" si="1115"/>
        <v>-9.9608340000000004E-2</v>
      </c>
      <c r="E696" s="14">
        <f t="shared" si="1115"/>
        <v>1.70829991</v>
      </c>
      <c r="F696" s="14">
        <f t="shared" si="1115"/>
        <v>4.5872276599999999</v>
      </c>
      <c r="G696" s="14">
        <f t="shared" si="1115"/>
        <v>-2.5086031599999998</v>
      </c>
      <c r="H696" s="18">
        <f t="shared" si="1115"/>
        <v>-3.9984844599999989</v>
      </c>
      <c r="I696" s="15">
        <f t="shared" si="1115"/>
        <v>-6.5305520000000006E-2</v>
      </c>
      <c r="J696" s="15">
        <f t="shared" si="1115"/>
        <v>17.479306520000002</v>
      </c>
      <c r="K696" s="15">
        <f t="shared" si="1115"/>
        <v>-21.402590660000001</v>
      </c>
      <c r="L696" s="15">
        <f t="shared" si="1115"/>
        <v>-9.8948000000000005E-3</v>
      </c>
      <c r="M696" s="18">
        <f t="shared" si="1115"/>
        <v>4.5249739999999997E-2</v>
      </c>
      <c r="N696" s="15">
        <f t="shared" si="1115"/>
        <v>2.098073E-2</v>
      </c>
      <c r="O696" s="15">
        <f t="shared" si="1115"/>
        <v>1.397314E-2</v>
      </c>
      <c r="P696" s="15">
        <f t="shared" si="1115"/>
        <v>1.029587E-2</v>
      </c>
      <c r="Q696" s="64">
        <v>677</v>
      </c>
    </row>
    <row r="697" spans="1:17" ht="12.95" customHeight="1" x14ac:dyDescent="0.2">
      <c r="A697" s="62">
        <v>678</v>
      </c>
      <c r="B697" s="35" t="s">
        <v>277</v>
      </c>
      <c r="C697" s="18">
        <f t="shared" ref="C697:C699" si="1116">D697+E697+F697+G697</f>
        <v>0</v>
      </c>
      <c r="D697" s="18">
        <v>0</v>
      </c>
      <c r="E697" s="18">
        <v>0</v>
      </c>
      <c r="F697" s="18">
        <v>0</v>
      </c>
      <c r="G697" s="18">
        <v>0</v>
      </c>
      <c r="H697" s="18">
        <f t="shared" ref="H697" si="1117">I697+J697+K697+L697</f>
        <v>0</v>
      </c>
      <c r="I697" s="18">
        <v>0</v>
      </c>
      <c r="J697" s="18">
        <v>0</v>
      </c>
      <c r="K697" s="18">
        <v>0</v>
      </c>
      <c r="L697" s="18">
        <v>0</v>
      </c>
      <c r="M697" s="18">
        <f>N697+O697+P697</f>
        <v>0</v>
      </c>
      <c r="N697" s="18">
        <v>0</v>
      </c>
      <c r="O697" s="18">
        <v>0</v>
      </c>
      <c r="P697" s="18">
        <v>0</v>
      </c>
      <c r="Q697" s="64">
        <v>678</v>
      </c>
    </row>
    <row r="698" spans="1:17" ht="12.95" customHeight="1" x14ac:dyDescent="0.2">
      <c r="A698" s="62">
        <v>679</v>
      </c>
      <c r="B698" s="35" t="s">
        <v>306</v>
      </c>
      <c r="C698" s="18">
        <f>C699</f>
        <v>3.6873160699999996</v>
      </c>
      <c r="D698" s="18">
        <f t="shared" ref="D698:P698" si="1118">D699</f>
        <v>-9.9608340000000004E-2</v>
      </c>
      <c r="E698" s="18">
        <f t="shared" si="1118"/>
        <v>1.70829991</v>
      </c>
      <c r="F698" s="18">
        <f t="shared" si="1118"/>
        <v>4.5872276599999999</v>
      </c>
      <c r="G698" s="18">
        <f t="shared" si="1118"/>
        <v>-2.5086031599999998</v>
      </c>
      <c r="H698" s="18">
        <f>H699</f>
        <v>-3.9984844599999989</v>
      </c>
      <c r="I698" s="18">
        <f t="shared" si="1118"/>
        <v>-6.5305520000000006E-2</v>
      </c>
      <c r="J698" s="18">
        <f t="shared" si="1118"/>
        <v>17.479306520000002</v>
      </c>
      <c r="K698" s="18">
        <f t="shared" si="1118"/>
        <v>-21.402590660000001</v>
      </c>
      <c r="L698" s="18">
        <f t="shared" si="1118"/>
        <v>-9.8948000000000005E-3</v>
      </c>
      <c r="M698" s="18">
        <f>M699</f>
        <v>4.5249739999999997E-2</v>
      </c>
      <c r="N698" s="18">
        <f t="shared" si="1118"/>
        <v>2.098073E-2</v>
      </c>
      <c r="O698" s="18">
        <f t="shared" si="1118"/>
        <v>1.397314E-2</v>
      </c>
      <c r="P698" s="18">
        <f t="shared" si="1118"/>
        <v>1.029587E-2</v>
      </c>
      <c r="Q698" s="64">
        <v>679</v>
      </c>
    </row>
    <row r="699" spans="1:17" ht="12.95" customHeight="1" x14ac:dyDescent="0.2">
      <c r="A699" s="62">
        <v>680</v>
      </c>
      <c r="B699" s="36" t="s">
        <v>75</v>
      </c>
      <c r="C699" s="18">
        <f t="shared" si="1116"/>
        <v>3.6873160699999996</v>
      </c>
      <c r="D699" s="18">
        <v>-9.9608340000000004E-2</v>
      </c>
      <c r="E699" s="18">
        <v>1.70829991</v>
      </c>
      <c r="F699" s="18">
        <v>4.5872276599999999</v>
      </c>
      <c r="G699" s="18">
        <v>-2.5086031599999998</v>
      </c>
      <c r="H699" s="18">
        <f t="shared" ref="H699" si="1119">I699+J699+K699+L699</f>
        <v>-3.9984844599999989</v>
      </c>
      <c r="I699" s="18">
        <v>-6.5305520000000006E-2</v>
      </c>
      <c r="J699" s="18">
        <v>17.479306520000002</v>
      </c>
      <c r="K699" s="18">
        <v>-21.402590660000001</v>
      </c>
      <c r="L699" s="18">
        <v>-9.8948000000000005E-3</v>
      </c>
      <c r="M699" s="18">
        <f>N699+O699+P699</f>
        <v>4.5249739999999997E-2</v>
      </c>
      <c r="N699" s="18">
        <v>2.098073E-2</v>
      </c>
      <c r="O699" s="18">
        <v>1.397314E-2</v>
      </c>
      <c r="P699" s="18">
        <v>1.029587E-2</v>
      </c>
      <c r="Q699" s="64">
        <v>680</v>
      </c>
    </row>
    <row r="700" spans="1:17" ht="12.95" customHeight="1" x14ac:dyDescent="0.2">
      <c r="A700" s="62">
        <v>681</v>
      </c>
      <c r="B700" s="34" t="s">
        <v>350</v>
      </c>
      <c r="C700" s="18">
        <f>C701+C703</f>
        <v>19.662401239999998</v>
      </c>
      <c r="D700" s="14">
        <f t="shared" ref="D700:G700" si="1120">D701+D703</f>
        <v>9.3277976500000008</v>
      </c>
      <c r="E700" s="14">
        <f t="shared" si="1120"/>
        <v>14.45804051</v>
      </c>
      <c r="F700" s="14">
        <f t="shared" si="1120"/>
        <v>21.498883710000001</v>
      </c>
      <c r="G700" s="14">
        <f t="shared" si="1120"/>
        <v>-25.622320630000001</v>
      </c>
      <c r="H700" s="18">
        <f>H701+H703</f>
        <v>499.36757795</v>
      </c>
      <c r="I700" s="15">
        <f t="shared" ref="I700:L700" si="1121">I701+I703</f>
        <v>42.056480860000001</v>
      </c>
      <c r="J700" s="15">
        <f t="shared" si="1121"/>
        <v>-50.091530689999999</v>
      </c>
      <c r="K700" s="15">
        <f t="shared" si="1121"/>
        <v>521.09803190000002</v>
      </c>
      <c r="L700" s="15">
        <f t="shared" si="1121"/>
        <v>-13.695404119999999</v>
      </c>
      <c r="M700" s="18">
        <f>M701+M703</f>
        <v>-12.077481609999998</v>
      </c>
      <c r="N700" s="15">
        <f t="shared" ref="N700:P700" si="1122">N701+N703</f>
        <v>-11.74882976</v>
      </c>
      <c r="O700" s="15">
        <f t="shared" si="1122"/>
        <v>4.006806570000002</v>
      </c>
      <c r="P700" s="15">
        <f t="shared" si="1122"/>
        <v>-4.3354584200000001</v>
      </c>
      <c r="Q700" s="64">
        <v>681</v>
      </c>
    </row>
    <row r="701" spans="1:17" ht="12.95" customHeight="1" x14ac:dyDescent="0.2">
      <c r="A701" s="62">
        <v>682</v>
      </c>
      <c r="B701" s="35" t="s">
        <v>277</v>
      </c>
      <c r="C701" s="18">
        <f>C702</f>
        <v>0</v>
      </c>
      <c r="D701" s="18">
        <f t="shared" ref="D701:P703" si="1123">D702</f>
        <v>0</v>
      </c>
      <c r="E701" s="18">
        <f t="shared" si="1123"/>
        <v>0</v>
      </c>
      <c r="F701" s="18">
        <f t="shared" si="1123"/>
        <v>0</v>
      </c>
      <c r="G701" s="18">
        <f t="shared" si="1123"/>
        <v>0</v>
      </c>
      <c r="H701" s="18">
        <f>H702</f>
        <v>508.80755932</v>
      </c>
      <c r="I701" s="18">
        <f t="shared" si="1123"/>
        <v>0</v>
      </c>
      <c r="J701" s="18">
        <f t="shared" si="1123"/>
        <v>0</v>
      </c>
      <c r="K701" s="18">
        <f t="shared" si="1123"/>
        <v>508.80755932</v>
      </c>
      <c r="L701" s="18">
        <f t="shared" si="1123"/>
        <v>0</v>
      </c>
      <c r="M701" s="18">
        <f>M702</f>
        <v>0</v>
      </c>
      <c r="N701" s="18">
        <f t="shared" si="1123"/>
        <v>0</v>
      </c>
      <c r="O701" s="18">
        <f t="shared" si="1123"/>
        <v>0</v>
      </c>
      <c r="P701" s="18">
        <f t="shared" si="1123"/>
        <v>0</v>
      </c>
      <c r="Q701" s="64">
        <v>682</v>
      </c>
    </row>
    <row r="702" spans="1:17" ht="12.95" customHeight="1" x14ac:dyDescent="0.2">
      <c r="A702" s="62">
        <v>683</v>
      </c>
      <c r="B702" s="36" t="s">
        <v>380</v>
      </c>
      <c r="C702" s="18">
        <f t="shared" ref="C702" si="1124">D702+E702+F702+G702</f>
        <v>0</v>
      </c>
      <c r="D702" s="18">
        <v>0</v>
      </c>
      <c r="E702" s="18">
        <v>0</v>
      </c>
      <c r="F702" s="18">
        <v>0</v>
      </c>
      <c r="G702" s="18">
        <v>0</v>
      </c>
      <c r="H702" s="18">
        <f t="shared" ref="H702" si="1125">I702+J702+K702+L702</f>
        <v>508.80755932</v>
      </c>
      <c r="I702" s="18">
        <v>0</v>
      </c>
      <c r="J702" s="18">
        <v>0</v>
      </c>
      <c r="K702" s="18">
        <v>508.80755932</v>
      </c>
      <c r="L702" s="18">
        <v>0</v>
      </c>
      <c r="M702" s="18">
        <f>N702+O702+P702</f>
        <v>0</v>
      </c>
      <c r="N702" s="18">
        <v>0</v>
      </c>
      <c r="O702" s="18">
        <v>0</v>
      </c>
      <c r="P702" s="18">
        <v>0</v>
      </c>
      <c r="Q702" s="64">
        <v>683</v>
      </c>
    </row>
    <row r="703" spans="1:17" ht="12.95" customHeight="1" x14ac:dyDescent="0.2">
      <c r="A703" s="62">
        <v>684</v>
      </c>
      <c r="B703" s="35" t="s">
        <v>306</v>
      </c>
      <c r="C703" s="18">
        <f>C704</f>
        <v>19.662401239999998</v>
      </c>
      <c r="D703" s="18">
        <f t="shared" si="1123"/>
        <v>9.3277976500000008</v>
      </c>
      <c r="E703" s="18">
        <f t="shared" si="1123"/>
        <v>14.45804051</v>
      </c>
      <c r="F703" s="18">
        <f t="shared" si="1123"/>
        <v>21.498883710000001</v>
      </c>
      <c r="G703" s="18">
        <f t="shared" si="1123"/>
        <v>-25.622320630000001</v>
      </c>
      <c r="H703" s="18">
        <f>H704</f>
        <v>-9.4399813699999982</v>
      </c>
      <c r="I703" s="18">
        <f t="shared" si="1123"/>
        <v>42.056480860000001</v>
      </c>
      <c r="J703" s="18">
        <f t="shared" si="1123"/>
        <v>-50.091530689999999</v>
      </c>
      <c r="K703" s="18">
        <f t="shared" si="1123"/>
        <v>12.290472579999999</v>
      </c>
      <c r="L703" s="18">
        <f t="shared" si="1123"/>
        <v>-13.695404119999999</v>
      </c>
      <c r="M703" s="18">
        <f>M704</f>
        <v>-12.077481609999998</v>
      </c>
      <c r="N703" s="18">
        <f t="shared" si="1123"/>
        <v>-11.74882976</v>
      </c>
      <c r="O703" s="18">
        <f t="shared" si="1123"/>
        <v>4.006806570000002</v>
      </c>
      <c r="P703" s="18">
        <f t="shared" si="1123"/>
        <v>-4.3354584200000001</v>
      </c>
      <c r="Q703" s="64">
        <v>684</v>
      </c>
    </row>
    <row r="704" spans="1:17" ht="12.95" customHeight="1" x14ac:dyDescent="0.2">
      <c r="A704" s="62">
        <v>685</v>
      </c>
      <c r="B704" s="36" t="s">
        <v>75</v>
      </c>
      <c r="C704" s="18">
        <f t="shared" ref="C704" si="1126">D704+E704+F704+G704</f>
        <v>19.662401239999998</v>
      </c>
      <c r="D704" s="18">
        <v>9.3277976500000008</v>
      </c>
      <c r="E704" s="18">
        <v>14.45804051</v>
      </c>
      <c r="F704" s="18">
        <v>21.498883710000001</v>
      </c>
      <c r="G704" s="18">
        <v>-25.622320630000001</v>
      </c>
      <c r="H704" s="18">
        <f t="shared" ref="H704" si="1127">I704+J704+K704+L704</f>
        <v>-9.4399813699999982</v>
      </c>
      <c r="I704" s="18">
        <v>42.056480860000001</v>
      </c>
      <c r="J704" s="18">
        <v>-50.091530689999999</v>
      </c>
      <c r="K704" s="18">
        <v>12.290472579999999</v>
      </c>
      <c r="L704" s="18">
        <v>-13.695404119999999</v>
      </c>
      <c r="M704" s="18">
        <f>N704+O704+P704</f>
        <v>-12.077481609999998</v>
      </c>
      <c r="N704" s="18">
        <v>-11.74882976</v>
      </c>
      <c r="O704" s="18">
        <v>4.006806570000002</v>
      </c>
      <c r="P704" s="18">
        <v>-4.3354584200000001</v>
      </c>
      <c r="Q704" s="64">
        <v>685</v>
      </c>
    </row>
    <row r="705" spans="1:17" ht="12.95" customHeight="1" x14ac:dyDescent="0.2">
      <c r="A705" s="62">
        <v>686</v>
      </c>
      <c r="B705" s="34" t="s">
        <v>351</v>
      </c>
      <c r="C705" s="18">
        <f t="shared" ref="C705:P705" si="1128">C706+C707</f>
        <v>-184.15950785000001</v>
      </c>
      <c r="D705" s="14">
        <f t="shared" si="1128"/>
        <v>-3.0286969499999969</v>
      </c>
      <c r="E705" s="14">
        <f t="shared" si="1128"/>
        <v>-352.40309795999997</v>
      </c>
      <c r="F705" s="14">
        <f t="shared" si="1128"/>
        <v>76.782821959999993</v>
      </c>
      <c r="G705" s="14">
        <f t="shared" si="1128"/>
        <v>94.48946509999999</v>
      </c>
      <c r="H705" s="18">
        <f t="shared" si="1128"/>
        <v>131.51909425000002</v>
      </c>
      <c r="I705" s="15">
        <f t="shared" si="1128"/>
        <v>-70.231796169999996</v>
      </c>
      <c r="J705" s="15">
        <f t="shared" si="1128"/>
        <v>28.298421650000002</v>
      </c>
      <c r="K705" s="15">
        <f t="shared" si="1128"/>
        <v>626.45414452</v>
      </c>
      <c r="L705" s="15">
        <f t="shared" si="1128"/>
        <v>-453.00167575</v>
      </c>
      <c r="M705" s="18">
        <f t="shared" si="1128"/>
        <v>-271.89742010000003</v>
      </c>
      <c r="N705" s="15">
        <f t="shared" si="1128"/>
        <v>-110.97521635000001</v>
      </c>
      <c r="O705" s="15">
        <f t="shared" si="1128"/>
        <v>-65.950479619999996</v>
      </c>
      <c r="P705" s="15">
        <f t="shared" si="1128"/>
        <v>-94.971724130000013</v>
      </c>
      <c r="Q705" s="64">
        <v>686</v>
      </c>
    </row>
    <row r="706" spans="1:17" ht="12.95" customHeight="1" x14ac:dyDescent="0.2">
      <c r="A706" s="62">
        <v>687</v>
      </c>
      <c r="B706" s="35" t="s">
        <v>277</v>
      </c>
      <c r="C706" s="18">
        <f t="shared" ref="C706" si="1129">D706+E706+F706+G706</f>
        <v>0</v>
      </c>
      <c r="D706" s="18">
        <v>0</v>
      </c>
      <c r="E706" s="18">
        <v>0</v>
      </c>
      <c r="F706" s="18">
        <v>0</v>
      </c>
      <c r="G706" s="18">
        <v>0</v>
      </c>
      <c r="H706" s="18">
        <f t="shared" ref="H706" si="1130">I706+J706+K706+L706</f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f>N706+O706+P706</f>
        <v>0</v>
      </c>
      <c r="N706" s="18">
        <v>0</v>
      </c>
      <c r="O706" s="18">
        <v>0</v>
      </c>
      <c r="P706" s="18">
        <v>0</v>
      </c>
      <c r="Q706" s="64">
        <v>687</v>
      </c>
    </row>
    <row r="707" spans="1:17" ht="12.95" customHeight="1" x14ac:dyDescent="0.2">
      <c r="A707" s="62">
        <v>688</v>
      </c>
      <c r="B707" s="35" t="s">
        <v>306</v>
      </c>
      <c r="C707" s="18">
        <f>C708</f>
        <v>-184.15950785000001</v>
      </c>
      <c r="D707" s="18">
        <f t="shared" ref="D707:P707" si="1131">D708</f>
        <v>-3.0286969499999969</v>
      </c>
      <c r="E707" s="18">
        <f t="shared" si="1131"/>
        <v>-352.40309795999997</v>
      </c>
      <c r="F707" s="18">
        <f t="shared" si="1131"/>
        <v>76.782821959999993</v>
      </c>
      <c r="G707" s="18">
        <f t="shared" si="1131"/>
        <v>94.48946509999999</v>
      </c>
      <c r="H707" s="18">
        <f>H708</f>
        <v>131.51909425000002</v>
      </c>
      <c r="I707" s="18">
        <f t="shared" si="1131"/>
        <v>-70.231796169999996</v>
      </c>
      <c r="J707" s="18">
        <f t="shared" si="1131"/>
        <v>28.298421650000002</v>
      </c>
      <c r="K707" s="18">
        <f t="shared" si="1131"/>
        <v>626.45414452</v>
      </c>
      <c r="L707" s="18">
        <f t="shared" si="1131"/>
        <v>-453.00167575</v>
      </c>
      <c r="M707" s="18">
        <f>M708</f>
        <v>-271.89742010000003</v>
      </c>
      <c r="N707" s="18">
        <f t="shared" si="1131"/>
        <v>-110.97521635000001</v>
      </c>
      <c r="O707" s="18">
        <f t="shared" si="1131"/>
        <v>-65.950479619999996</v>
      </c>
      <c r="P707" s="18">
        <f t="shared" si="1131"/>
        <v>-94.971724130000013</v>
      </c>
      <c r="Q707" s="64">
        <v>688</v>
      </c>
    </row>
    <row r="708" spans="1:17" ht="12.95" customHeight="1" x14ac:dyDescent="0.2">
      <c r="A708" s="62">
        <v>689</v>
      </c>
      <c r="B708" s="36" t="s">
        <v>75</v>
      </c>
      <c r="C708" s="18">
        <f>C709+C710</f>
        <v>-184.15950785000001</v>
      </c>
      <c r="D708" s="14">
        <f t="shared" ref="D708:G708" si="1132">D709+D710</f>
        <v>-3.0286969499999969</v>
      </c>
      <c r="E708" s="14">
        <f t="shared" si="1132"/>
        <v>-352.40309795999997</v>
      </c>
      <c r="F708" s="14">
        <f t="shared" si="1132"/>
        <v>76.782821959999993</v>
      </c>
      <c r="G708" s="14">
        <f t="shared" si="1132"/>
        <v>94.48946509999999</v>
      </c>
      <c r="H708" s="18">
        <f>H709+H710</f>
        <v>131.51909425000002</v>
      </c>
      <c r="I708" s="15">
        <f t="shared" ref="I708:L708" si="1133">I709+I710</f>
        <v>-70.231796169999996</v>
      </c>
      <c r="J708" s="15">
        <f t="shared" si="1133"/>
        <v>28.298421650000002</v>
      </c>
      <c r="K708" s="15">
        <f t="shared" si="1133"/>
        <v>626.45414452</v>
      </c>
      <c r="L708" s="15">
        <f t="shared" si="1133"/>
        <v>-453.00167575</v>
      </c>
      <c r="M708" s="18">
        <f>M709+M710</f>
        <v>-271.89742010000003</v>
      </c>
      <c r="N708" s="15">
        <f t="shared" ref="N708:P708" si="1134">N709+N710</f>
        <v>-110.97521635000001</v>
      </c>
      <c r="O708" s="15">
        <f t="shared" si="1134"/>
        <v>-65.950479619999996</v>
      </c>
      <c r="P708" s="15">
        <f t="shared" si="1134"/>
        <v>-94.971724130000013</v>
      </c>
      <c r="Q708" s="64">
        <v>689</v>
      </c>
    </row>
    <row r="709" spans="1:17" ht="12.95" customHeight="1" x14ac:dyDescent="0.2">
      <c r="A709" s="62">
        <v>690</v>
      </c>
      <c r="B709" s="39" t="s">
        <v>352</v>
      </c>
      <c r="C709" s="18">
        <f t="shared" ref="C709:C710" si="1135">D709+E709+F709+G709</f>
        <v>-195.02282235000001</v>
      </c>
      <c r="D709" s="18">
        <v>-21.979609109999998</v>
      </c>
      <c r="E709" s="18">
        <v>-339.46176781999998</v>
      </c>
      <c r="F709" s="18">
        <v>70.169692069999996</v>
      </c>
      <c r="G709" s="18">
        <v>96.248862509999995</v>
      </c>
      <c r="H709" s="18">
        <f t="shared" ref="H709:H710" si="1136">I709+J709+K709+L709</f>
        <v>60.059201980000012</v>
      </c>
      <c r="I709" s="18">
        <v>-91.173561239999998</v>
      </c>
      <c r="J709" s="18">
        <v>57.093139460000003</v>
      </c>
      <c r="K709" s="18">
        <v>133.44112028000001</v>
      </c>
      <c r="L709" s="18">
        <v>-39.301496520000001</v>
      </c>
      <c r="M709" s="18">
        <f t="shared" ref="M709:M710" si="1137">N709+O709+P709</f>
        <v>-220.99922295000002</v>
      </c>
      <c r="N709" s="18">
        <v>-82.076842150000004</v>
      </c>
      <c r="O709" s="18">
        <v>-60.807478039999999</v>
      </c>
      <c r="P709" s="18">
        <v>-78.114902760000007</v>
      </c>
      <c r="Q709" s="64">
        <v>690</v>
      </c>
    </row>
    <row r="710" spans="1:17" ht="12.95" customHeight="1" x14ac:dyDescent="0.2">
      <c r="A710" s="62">
        <v>691</v>
      </c>
      <c r="B710" s="39" t="s">
        <v>353</v>
      </c>
      <c r="C710" s="18">
        <f t="shared" si="1135"/>
        <v>10.863314500000001</v>
      </c>
      <c r="D710" s="18">
        <v>18.950912160000001</v>
      </c>
      <c r="E710" s="18">
        <v>-12.94133014</v>
      </c>
      <c r="F710" s="18">
        <v>6.6131298899999997</v>
      </c>
      <c r="G710" s="18">
        <v>-1.7593974100000001</v>
      </c>
      <c r="H710" s="18">
        <f t="shared" si="1136"/>
        <v>71.459892270000012</v>
      </c>
      <c r="I710" s="18">
        <v>20.941765069999999</v>
      </c>
      <c r="J710" s="18">
        <v>-28.794717810000002</v>
      </c>
      <c r="K710" s="18">
        <v>493.01302423999999</v>
      </c>
      <c r="L710" s="18">
        <v>-413.70017923</v>
      </c>
      <c r="M710" s="18">
        <f t="shared" si="1137"/>
        <v>-50.898197149999994</v>
      </c>
      <c r="N710" s="18">
        <v>-28.898374199999999</v>
      </c>
      <c r="O710" s="18">
        <v>-5.14300158</v>
      </c>
      <c r="P710" s="18">
        <v>-16.856821369999999</v>
      </c>
      <c r="Q710" s="64">
        <v>691</v>
      </c>
    </row>
    <row r="711" spans="1:17" ht="12.95" customHeight="1" x14ac:dyDescent="0.2">
      <c r="A711" s="62">
        <v>692</v>
      </c>
      <c r="B711" s="34" t="s">
        <v>354</v>
      </c>
      <c r="C711" s="18">
        <f>C712+C713</f>
        <v>1830.5255167400001</v>
      </c>
      <c r="D711" s="14">
        <f t="shared" ref="D711:G711" si="1138">D712+D713</f>
        <v>1794.7751221300002</v>
      </c>
      <c r="E711" s="14">
        <f t="shared" si="1138"/>
        <v>-39.523554740000009</v>
      </c>
      <c r="F711" s="14">
        <f t="shared" si="1138"/>
        <v>22.994156099999998</v>
      </c>
      <c r="G711" s="14">
        <f t="shared" si="1138"/>
        <v>52.279793249999997</v>
      </c>
      <c r="H711" s="18">
        <f>H712+H713</f>
        <v>44.254980459999999</v>
      </c>
      <c r="I711" s="15">
        <f t="shared" ref="I711:L711" si="1139">I712+I713</f>
        <v>-4.7583069899999986</v>
      </c>
      <c r="J711" s="15">
        <f t="shared" si="1139"/>
        <v>12.338494750000001</v>
      </c>
      <c r="K711" s="15">
        <f t="shared" si="1139"/>
        <v>24.10641412</v>
      </c>
      <c r="L711" s="15">
        <f t="shared" si="1139"/>
        <v>12.568378579999999</v>
      </c>
      <c r="M711" s="18">
        <f>M712+M713</f>
        <v>121.80452937</v>
      </c>
      <c r="N711" s="15">
        <f t="shared" ref="N711:P711" si="1140">N712+N713</f>
        <v>16.990585530000001</v>
      </c>
      <c r="O711" s="15">
        <f t="shared" si="1140"/>
        <v>5.138831999999999</v>
      </c>
      <c r="P711" s="15">
        <f t="shared" si="1140"/>
        <v>99.67511184</v>
      </c>
      <c r="Q711" s="64">
        <v>692</v>
      </c>
    </row>
    <row r="712" spans="1:17" ht="12.95" customHeight="1" x14ac:dyDescent="0.2">
      <c r="A712" s="62">
        <v>693</v>
      </c>
      <c r="B712" s="35" t="s">
        <v>277</v>
      </c>
      <c r="C712" s="18">
        <f t="shared" ref="C712" si="1141">D712+E712+F712+G712</f>
        <v>0</v>
      </c>
      <c r="D712" s="18">
        <v>0</v>
      </c>
      <c r="E712" s="18">
        <v>0</v>
      </c>
      <c r="F712" s="18">
        <v>0</v>
      </c>
      <c r="G712" s="18">
        <v>0</v>
      </c>
      <c r="H712" s="18">
        <f t="shared" ref="H712" si="1142">I712+J712+K712+L712</f>
        <v>0</v>
      </c>
      <c r="I712" s="18">
        <v>0</v>
      </c>
      <c r="J712" s="18">
        <v>0</v>
      </c>
      <c r="K712" s="18">
        <v>0</v>
      </c>
      <c r="L712" s="18">
        <v>0</v>
      </c>
      <c r="M712" s="18">
        <f>N712+O712+P712</f>
        <v>0</v>
      </c>
      <c r="N712" s="18">
        <v>0</v>
      </c>
      <c r="O712" s="18">
        <v>0</v>
      </c>
      <c r="P712" s="18">
        <v>0</v>
      </c>
      <c r="Q712" s="64">
        <v>693</v>
      </c>
    </row>
    <row r="713" spans="1:17" ht="12.95" customHeight="1" x14ac:dyDescent="0.2">
      <c r="A713" s="62">
        <v>694</v>
      </c>
      <c r="B713" s="35" t="s">
        <v>306</v>
      </c>
      <c r="C713" s="18">
        <f>C714</f>
        <v>1830.5255167400001</v>
      </c>
      <c r="D713" s="18">
        <f t="shared" ref="D713:P713" si="1143">D714</f>
        <v>1794.7751221300002</v>
      </c>
      <c r="E713" s="18">
        <f t="shared" si="1143"/>
        <v>-39.523554740000009</v>
      </c>
      <c r="F713" s="18">
        <f t="shared" si="1143"/>
        <v>22.994156099999998</v>
      </c>
      <c r="G713" s="18">
        <f t="shared" si="1143"/>
        <v>52.279793249999997</v>
      </c>
      <c r="H713" s="18">
        <f>H714</f>
        <v>44.254980459999999</v>
      </c>
      <c r="I713" s="18">
        <f t="shared" si="1143"/>
        <v>-4.7583069899999986</v>
      </c>
      <c r="J713" s="18">
        <f t="shared" si="1143"/>
        <v>12.338494750000001</v>
      </c>
      <c r="K713" s="18">
        <f t="shared" si="1143"/>
        <v>24.10641412</v>
      </c>
      <c r="L713" s="18">
        <f t="shared" si="1143"/>
        <v>12.568378579999999</v>
      </c>
      <c r="M713" s="18">
        <f>M714</f>
        <v>121.80452937</v>
      </c>
      <c r="N713" s="18">
        <f t="shared" si="1143"/>
        <v>16.990585530000001</v>
      </c>
      <c r="O713" s="18">
        <f t="shared" si="1143"/>
        <v>5.138831999999999</v>
      </c>
      <c r="P713" s="18">
        <f t="shared" si="1143"/>
        <v>99.67511184</v>
      </c>
      <c r="Q713" s="64">
        <v>694</v>
      </c>
    </row>
    <row r="714" spans="1:17" ht="12.95" customHeight="1" x14ac:dyDescent="0.2">
      <c r="A714" s="62">
        <v>695</v>
      </c>
      <c r="B714" s="36" t="s">
        <v>75</v>
      </c>
      <c r="C714" s="18">
        <f>C715+C716+C717+C718+C719</f>
        <v>1830.5255167400001</v>
      </c>
      <c r="D714" s="18">
        <f t="shared" ref="D714:P714" si="1144">D715+D716+D717+D718+D719</f>
        <v>1794.7751221300002</v>
      </c>
      <c r="E714" s="18">
        <f t="shared" si="1144"/>
        <v>-39.523554740000009</v>
      </c>
      <c r="F714" s="18">
        <f t="shared" si="1144"/>
        <v>22.994156099999998</v>
      </c>
      <c r="G714" s="18">
        <f t="shared" si="1144"/>
        <v>52.279793249999997</v>
      </c>
      <c r="H714" s="18">
        <f t="shared" si="1144"/>
        <v>44.254980459999999</v>
      </c>
      <c r="I714" s="18">
        <f t="shared" si="1144"/>
        <v>-4.7583069899999986</v>
      </c>
      <c r="J714" s="18">
        <f t="shared" si="1144"/>
        <v>12.338494750000001</v>
      </c>
      <c r="K714" s="18">
        <f t="shared" si="1144"/>
        <v>24.10641412</v>
      </c>
      <c r="L714" s="18">
        <f t="shared" si="1144"/>
        <v>12.568378579999999</v>
      </c>
      <c r="M714" s="18">
        <f t="shared" si="1144"/>
        <v>121.80452937</v>
      </c>
      <c r="N714" s="18">
        <f t="shared" si="1144"/>
        <v>16.990585530000001</v>
      </c>
      <c r="O714" s="18">
        <f t="shared" si="1144"/>
        <v>5.138831999999999</v>
      </c>
      <c r="P714" s="18">
        <f t="shared" si="1144"/>
        <v>99.67511184</v>
      </c>
      <c r="Q714" s="64">
        <v>695</v>
      </c>
    </row>
    <row r="715" spans="1:17" ht="12.95" customHeight="1" x14ac:dyDescent="0.2">
      <c r="A715" s="62">
        <v>696</v>
      </c>
      <c r="B715" s="39" t="s">
        <v>355</v>
      </c>
      <c r="C715" s="18">
        <f t="shared" ref="C715:C719" si="1145">D715+E715+F715+G715</f>
        <v>7.58</v>
      </c>
      <c r="D715" s="18">
        <v>1.91</v>
      </c>
      <c r="E715" s="18">
        <v>1.89</v>
      </c>
      <c r="F715" s="18">
        <v>1.88</v>
      </c>
      <c r="G715" s="18">
        <v>1.9</v>
      </c>
      <c r="H715" s="18">
        <f t="shared" ref="H715:H719" si="1146">I715+J715+K715+L715</f>
        <v>7.68</v>
      </c>
      <c r="I715" s="18">
        <v>1.92</v>
      </c>
      <c r="J715" s="18">
        <v>1.93</v>
      </c>
      <c r="K715" s="18">
        <v>1.9249999999999998</v>
      </c>
      <c r="L715" s="18">
        <v>1.905</v>
      </c>
      <c r="M715" s="18">
        <f t="shared" ref="M715:M719" si="1147">N715+O715+P715</f>
        <v>5.7524999999999995</v>
      </c>
      <c r="N715" s="18">
        <v>1.92</v>
      </c>
      <c r="O715" s="18">
        <v>1.9175</v>
      </c>
      <c r="P715" s="18">
        <v>1.915</v>
      </c>
      <c r="Q715" s="64">
        <v>696</v>
      </c>
    </row>
    <row r="716" spans="1:17" ht="12.95" customHeight="1" x14ac:dyDescent="0.2">
      <c r="A716" s="62">
        <v>697</v>
      </c>
      <c r="B716" s="39" t="s">
        <v>307</v>
      </c>
      <c r="C716" s="18">
        <f t="shared" si="1145"/>
        <v>1823.8535138400002</v>
      </c>
      <c r="D716" s="18">
        <v>1785.7755878800001</v>
      </c>
      <c r="E716" s="18">
        <v>-24.712606180000002</v>
      </c>
      <c r="F716" s="18">
        <v>17.886305579999998</v>
      </c>
      <c r="G716" s="18">
        <v>44.904226559999998</v>
      </c>
      <c r="H716" s="18">
        <f t="shared" si="1146"/>
        <v>34.736477629999996</v>
      </c>
      <c r="I716" s="18">
        <v>11.0479141</v>
      </c>
      <c r="J716" s="18">
        <v>12.260675730000001</v>
      </c>
      <c r="K716" s="18">
        <v>-5.3461270699999996</v>
      </c>
      <c r="L716" s="18">
        <v>16.774014869999998</v>
      </c>
      <c r="M716" s="18">
        <f t="shared" si="1147"/>
        <v>51.221637659999999</v>
      </c>
      <c r="N716" s="18">
        <v>5.7</v>
      </c>
      <c r="O716" s="18">
        <v>5.7</v>
      </c>
      <c r="P716" s="18">
        <v>39.82163766</v>
      </c>
      <c r="Q716" s="64">
        <v>697</v>
      </c>
    </row>
    <row r="717" spans="1:17" ht="12.95" customHeight="1" x14ac:dyDescent="0.2">
      <c r="A717" s="62">
        <v>698</v>
      </c>
      <c r="B717" s="39" t="s">
        <v>308</v>
      </c>
      <c r="C717" s="18">
        <f t="shared" si="1145"/>
        <v>0</v>
      </c>
      <c r="D717" s="18">
        <v>0</v>
      </c>
      <c r="E717" s="18">
        <v>0</v>
      </c>
      <c r="F717" s="18">
        <v>0</v>
      </c>
      <c r="G717" s="18">
        <v>0</v>
      </c>
      <c r="H717" s="18">
        <f t="shared" si="1146"/>
        <v>0</v>
      </c>
      <c r="I717" s="18">
        <v>0</v>
      </c>
      <c r="J717" s="18">
        <v>0</v>
      </c>
      <c r="K717" s="18">
        <v>0</v>
      </c>
      <c r="L717" s="18">
        <v>0</v>
      </c>
      <c r="M717" s="18">
        <f t="shared" si="1147"/>
        <v>0</v>
      </c>
      <c r="N717" s="18">
        <v>0</v>
      </c>
      <c r="O717" s="18">
        <v>0</v>
      </c>
      <c r="P717" s="18">
        <v>0</v>
      </c>
      <c r="Q717" s="64">
        <v>698</v>
      </c>
    </row>
    <row r="718" spans="1:17" ht="12.95" customHeight="1" x14ac:dyDescent="0.2">
      <c r="A718" s="62">
        <v>699</v>
      </c>
      <c r="B718" s="39" t="s">
        <v>180</v>
      </c>
      <c r="C718" s="18">
        <f t="shared" si="1145"/>
        <v>-1.4936751600000031</v>
      </c>
      <c r="D718" s="18">
        <v>6.9452928199999997</v>
      </c>
      <c r="E718" s="18">
        <v>-16.846632410000002</v>
      </c>
      <c r="F718" s="18">
        <v>3.08070983</v>
      </c>
      <c r="G718" s="18">
        <v>5.3269545999999997</v>
      </c>
      <c r="H718" s="18">
        <f t="shared" si="1146"/>
        <v>1.2290438900000016</v>
      </c>
      <c r="I718" s="18">
        <v>-17.876319299999999</v>
      </c>
      <c r="J718" s="18">
        <v>-2.0037801800000001</v>
      </c>
      <c r="K718" s="18">
        <v>27.374426</v>
      </c>
      <c r="L718" s="18">
        <v>-6.2652826299999997</v>
      </c>
      <c r="M718" s="18">
        <f t="shared" si="1147"/>
        <v>64.630391709999998</v>
      </c>
      <c r="N718" s="18">
        <v>9.27058553</v>
      </c>
      <c r="O718" s="18">
        <v>-2.578668</v>
      </c>
      <c r="P718" s="18">
        <v>57.93847418</v>
      </c>
      <c r="Q718" s="64">
        <v>699</v>
      </c>
    </row>
    <row r="719" spans="1:17" ht="12.95" customHeight="1" x14ac:dyDescent="0.2">
      <c r="A719" s="62">
        <v>700</v>
      </c>
      <c r="B719" s="39" t="s">
        <v>309</v>
      </c>
      <c r="C719" s="18">
        <f t="shared" si="1145"/>
        <v>0.58567806</v>
      </c>
      <c r="D719" s="18">
        <v>0.14424143</v>
      </c>
      <c r="E719" s="18">
        <v>0.14568385</v>
      </c>
      <c r="F719" s="18">
        <v>0.14714068999999999</v>
      </c>
      <c r="G719" s="18">
        <v>0.14861209</v>
      </c>
      <c r="H719" s="18">
        <f t="shared" si="1146"/>
        <v>0.60945894</v>
      </c>
      <c r="I719" s="18">
        <v>0.15009821000000001</v>
      </c>
      <c r="J719" s="18">
        <v>0.15159919999999999</v>
      </c>
      <c r="K719" s="18">
        <v>0.15311519000000001</v>
      </c>
      <c r="L719" s="18">
        <v>0.15464633999999999</v>
      </c>
      <c r="M719" s="18">
        <f t="shared" si="1147"/>
        <v>0.2</v>
      </c>
      <c r="N719" s="18">
        <v>0.1</v>
      </c>
      <c r="O719" s="18">
        <v>0.1</v>
      </c>
      <c r="P719" s="18">
        <v>0</v>
      </c>
      <c r="Q719" s="64">
        <v>700</v>
      </c>
    </row>
    <row r="720" spans="1:17" ht="14.1" customHeight="1" x14ac:dyDescent="0.2">
      <c r="A720" s="62">
        <v>701</v>
      </c>
      <c r="B720" s="30" t="s">
        <v>356</v>
      </c>
      <c r="C720" s="68">
        <f>C721+C722+C723+C724+C733</f>
        <v>-5545.3865218599994</v>
      </c>
      <c r="D720" s="68">
        <f t="shared" ref="D720:G720" si="1148">D721+D722+D723+D724+D733</f>
        <v>917.15598659</v>
      </c>
      <c r="E720" s="68">
        <f t="shared" si="1148"/>
        <v>-2687.6175878599997</v>
      </c>
      <c r="F720" s="68">
        <f t="shared" si="1148"/>
        <v>-4138.1983463800007</v>
      </c>
      <c r="G720" s="68">
        <f t="shared" si="1148"/>
        <v>363.27342578999986</v>
      </c>
      <c r="H720" s="68">
        <f>H721+H722+H723+H724+H733</f>
        <v>1087.13155207</v>
      </c>
      <c r="I720" s="68">
        <f t="shared" ref="I720:L720" si="1149">I721+I722+I723+I724+I733</f>
        <v>793.65328519999991</v>
      </c>
      <c r="J720" s="68">
        <f t="shared" si="1149"/>
        <v>44.957556259999997</v>
      </c>
      <c r="K720" s="68">
        <f t="shared" si="1149"/>
        <v>679.02086537000002</v>
      </c>
      <c r="L720" s="68">
        <f t="shared" si="1149"/>
        <v>-430.50015475999999</v>
      </c>
      <c r="M720" s="68">
        <f>M721+M722+M723+M724+M733</f>
        <v>2364.3021370999995</v>
      </c>
      <c r="N720" s="68">
        <f t="shared" ref="N720:P720" si="1150">N721+N722+N723+N724+N733</f>
        <v>-804.56250636000004</v>
      </c>
      <c r="O720" s="68">
        <f t="shared" si="1150"/>
        <v>780.96892233999984</v>
      </c>
      <c r="P720" s="68">
        <f t="shared" si="1150"/>
        <v>2387.89572112</v>
      </c>
      <c r="Q720" s="64">
        <v>701</v>
      </c>
    </row>
    <row r="721" spans="1:17" ht="12.95" customHeight="1" x14ac:dyDescent="0.2">
      <c r="A721" s="62">
        <v>702</v>
      </c>
      <c r="B721" s="31" t="s">
        <v>357</v>
      </c>
      <c r="C721" s="18">
        <f t="shared" ref="C721:C723" si="1151">D721+E721+F721+G721</f>
        <v>0</v>
      </c>
      <c r="D721" s="18">
        <v>0</v>
      </c>
      <c r="E721" s="18">
        <v>0</v>
      </c>
      <c r="F721" s="18">
        <v>0</v>
      </c>
      <c r="G721" s="18">
        <v>0</v>
      </c>
      <c r="H721" s="18">
        <f t="shared" ref="H721:H723" si="1152">I721+J721+K721+L721</f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f t="shared" ref="M721:M723" si="1153">N721+O721+P721</f>
        <v>0</v>
      </c>
      <c r="N721" s="18">
        <v>0</v>
      </c>
      <c r="O721" s="18">
        <v>0</v>
      </c>
      <c r="P721" s="18">
        <v>0</v>
      </c>
      <c r="Q721" s="64">
        <v>702</v>
      </c>
    </row>
    <row r="722" spans="1:17" ht="12.95" customHeight="1" x14ac:dyDescent="0.2">
      <c r="A722" s="62">
        <v>703</v>
      </c>
      <c r="B722" s="31" t="s">
        <v>358</v>
      </c>
      <c r="C722" s="18">
        <f t="shared" si="1151"/>
        <v>4.9125679600000005</v>
      </c>
      <c r="D722" s="18">
        <v>-0.11328112999999999</v>
      </c>
      <c r="E722" s="18">
        <v>2.6223194400000001</v>
      </c>
      <c r="F722" s="18">
        <v>1.2206320399999999</v>
      </c>
      <c r="G722" s="18">
        <v>1.1828976099999999</v>
      </c>
      <c r="H722" s="18">
        <f t="shared" si="1152"/>
        <v>-502.38921908999998</v>
      </c>
      <c r="I722" s="18">
        <v>4.5589406500000003</v>
      </c>
      <c r="J722" s="18">
        <v>-0.95233789999999996</v>
      </c>
      <c r="K722" s="18">
        <v>-507.39704375999997</v>
      </c>
      <c r="L722" s="18">
        <v>1.40122192</v>
      </c>
      <c r="M722" s="18">
        <f t="shared" si="1153"/>
        <v>12.249784060000001</v>
      </c>
      <c r="N722" s="18">
        <v>8.3227668500000007</v>
      </c>
      <c r="O722" s="18">
        <v>1.58969523</v>
      </c>
      <c r="P722" s="18">
        <v>2.33732198</v>
      </c>
      <c r="Q722" s="64">
        <v>703</v>
      </c>
    </row>
    <row r="723" spans="1:17" ht="12.95" customHeight="1" x14ac:dyDescent="0.2">
      <c r="A723" s="62">
        <v>704</v>
      </c>
      <c r="B723" s="31" t="s">
        <v>359</v>
      </c>
      <c r="C723" s="18">
        <f t="shared" si="1151"/>
        <v>0</v>
      </c>
      <c r="D723" s="18">
        <v>0</v>
      </c>
      <c r="E723" s="18">
        <v>0</v>
      </c>
      <c r="F723" s="18">
        <v>0</v>
      </c>
      <c r="G723" s="18">
        <v>0</v>
      </c>
      <c r="H723" s="18">
        <f t="shared" si="1152"/>
        <v>0</v>
      </c>
      <c r="I723" s="18">
        <v>0</v>
      </c>
      <c r="J723" s="18">
        <v>0</v>
      </c>
      <c r="K723" s="18">
        <v>0</v>
      </c>
      <c r="L723" s="18">
        <v>0</v>
      </c>
      <c r="M723" s="18">
        <f t="shared" si="1153"/>
        <v>0</v>
      </c>
      <c r="N723" s="18">
        <v>0</v>
      </c>
      <c r="O723" s="18">
        <v>0</v>
      </c>
      <c r="P723" s="18">
        <v>0</v>
      </c>
      <c r="Q723" s="64">
        <v>704</v>
      </c>
    </row>
    <row r="724" spans="1:17" ht="12.95" customHeight="1" x14ac:dyDescent="0.2">
      <c r="A724" s="62">
        <v>705</v>
      </c>
      <c r="B724" s="31" t="s">
        <v>360</v>
      </c>
      <c r="C724" s="14">
        <f>C725+C728</f>
        <v>-5550.2990898199996</v>
      </c>
      <c r="D724" s="14">
        <f>D725+D728</f>
        <v>917.26926772000002</v>
      </c>
      <c r="E724" s="14">
        <f t="shared" ref="E724:G724" si="1154">E725+E728</f>
        <v>-2690.2399072999997</v>
      </c>
      <c r="F724" s="14">
        <f t="shared" si="1154"/>
        <v>-4139.4189784200007</v>
      </c>
      <c r="G724" s="14">
        <f t="shared" si="1154"/>
        <v>362.09052817999986</v>
      </c>
      <c r="H724" s="14">
        <f>H725+H728</f>
        <v>1589.5207711599999</v>
      </c>
      <c r="I724" s="14">
        <f>I725+I728</f>
        <v>789.09434454999996</v>
      </c>
      <c r="J724" s="14">
        <f t="shared" ref="J724:L724" si="1155">J725+J728</f>
        <v>45.90989416</v>
      </c>
      <c r="K724" s="14">
        <f t="shared" si="1155"/>
        <v>1186.41790913</v>
      </c>
      <c r="L724" s="14">
        <f t="shared" si="1155"/>
        <v>-431.90137668</v>
      </c>
      <c r="M724" s="14">
        <f>M725+M728</f>
        <v>2352.0523530399996</v>
      </c>
      <c r="N724" s="14">
        <f>N725+N728</f>
        <v>-812.88527321000004</v>
      </c>
      <c r="O724" s="14">
        <f t="shared" ref="O724:P724" si="1156">O725+O728</f>
        <v>779.37922710999987</v>
      </c>
      <c r="P724" s="14">
        <f t="shared" si="1156"/>
        <v>2385.5583991399999</v>
      </c>
      <c r="Q724" s="64">
        <v>705</v>
      </c>
    </row>
    <row r="725" spans="1:17" ht="12.95" customHeight="1" x14ac:dyDescent="0.2">
      <c r="A725" s="62">
        <v>706</v>
      </c>
      <c r="B725" s="33" t="s">
        <v>361</v>
      </c>
      <c r="C725" s="18">
        <f>C726+C727</f>
        <v>-5052.8584178999999</v>
      </c>
      <c r="D725" s="14">
        <f t="shared" ref="D725:G725" si="1157">D726+D727</f>
        <v>630.50695255999995</v>
      </c>
      <c r="E725" s="14">
        <f t="shared" si="1157"/>
        <v>-2540.9835707399998</v>
      </c>
      <c r="F725" s="14">
        <f t="shared" si="1157"/>
        <v>-3581.2840912800002</v>
      </c>
      <c r="G725" s="14">
        <f t="shared" si="1157"/>
        <v>438.90229155999987</v>
      </c>
      <c r="H725" s="18">
        <f>H726+H727</f>
        <v>927.08351521999998</v>
      </c>
      <c r="I725" s="15">
        <f t="shared" ref="I725:L725" si="1158">I726+I727</f>
        <v>130.71889088</v>
      </c>
      <c r="J725" s="15">
        <f t="shared" si="1158"/>
        <v>6.0750751300000001</v>
      </c>
      <c r="K725" s="15">
        <f t="shared" si="1158"/>
        <v>1197.6457303899999</v>
      </c>
      <c r="L725" s="15">
        <f t="shared" si="1158"/>
        <v>-407.35618118000002</v>
      </c>
      <c r="M725" s="18">
        <f>M726+M727</f>
        <v>2788.8398868999998</v>
      </c>
      <c r="N725" s="15">
        <f t="shared" ref="N725:P725" si="1159">N726+N727</f>
        <v>-231.9026628</v>
      </c>
      <c r="O725" s="15">
        <f t="shared" si="1159"/>
        <v>712.24965854999982</v>
      </c>
      <c r="P725" s="15">
        <f t="shared" si="1159"/>
        <v>2308.4928911500001</v>
      </c>
      <c r="Q725" s="64">
        <v>706</v>
      </c>
    </row>
    <row r="726" spans="1:17" ht="12.95" customHeight="1" x14ac:dyDescent="0.2">
      <c r="A726" s="62">
        <v>707</v>
      </c>
      <c r="B726" s="34" t="s">
        <v>362</v>
      </c>
      <c r="C726" s="18">
        <f t="shared" ref="C726:C727" si="1160">D726+E726+F726+G726</f>
        <v>0</v>
      </c>
      <c r="D726" s="18">
        <v>0</v>
      </c>
      <c r="E726" s="18">
        <v>0</v>
      </c>
      <c r="F726" s="18">
        <v>0</v>
      </c>
      <c r="G726" s="18">
        <v>0</v>
      </c>
      <c r="H726" s="18">
        <f t="shared" ref="H726:H727" si="1161">I726+J726+K726+L726</f>
        <v>0</v>
      </c>
      <c r="I726" s="18">
        <v>0</v>
      </c>
      <c r="J726" s="18">
        <v>0</v>
      </c>
      <c r="K726" s="18">
        <v>0</v>
      </c>
      <c r="L726" s="18">
        <v>0</v>
      </c>
      <c r="M726" s="18">
        <f t="shared" ref="M726:M727" si="1162">N726+O726+P726</f>
        <v>0</v>
      </c>
      <c r="N726" s="18">
        <v>0</v>
      </c>
      <c r="O726" s="18">
        <v>0</v>
      </c>
      <c r="P726" s="18">
        <v>0</v>
      </c>
      <c r="Q726" s="64">
        <v>707</v>
      </c>
    </row>
    <row r="727" spans="1:17" ht="12.95" customHeight="1" x14ac:dyDescent="0.2">
      <c r="A727" s="62">
        <v>708</v>
      </c>
      <c r="B727" s="34" t="s">
        <v>363</v>
      </c>
      <c r="C727" s="18">
        <f t="shared" si="1160"/>
        <v>-5052.8584178999999</v>
      </c>
      <c r="D727" s="18">
        <v>630.50695255999995</v>
      </c>
      <c r="E727" s="18">
        <v>-2540.9835707399998</v>
      </c>
      <c r="F727" s="18">
        <v>-3581.2840912800002</v>
      </c>
      <c r="G727" s="18">
        <v>438.90229155999987</v>
      </c>
      <c r="H727" s="18">
        <f t="shared" si="1161"/>
        <v>927.08351521999998</v>
      </c>
      <c r="I727" s="18">
        <v>130.71889088</v>
      </c>
      <c r="J727" s="18">
        <v>6.0750751300000001</v>
      </c>
      <c r="K727" s="18">
        <v>1197.6457303899999</v>
      </c>
      <c r="L727" s="18">
        <v>-407.35618118000002</v>
      </c>
      <c r="M727" s="18">
        <f t="shared" si="1162"/>
        <v>2788.8398868999998</v>
      </c>
      <c r="N727" s="18">
        <v>-231.9026628</v>
      </c>
      <c r="O727" s="18">
        <v>712.24965854999982</v>
      </c>
      <c r="P727" s="18">
        <v>2308.4928911500001</v>
      </c>
      <c r="Q727" s="64">
        <v>708</v>
      </c>
    </row>
    <row r="728" spans="1:17" ht="12.95" customHeight="1" x14ac:dyDescent="0.2">
      <c r="A728" s="62">
        <v>709</v>
      </c>
      <c r="B728" s="33" t="s">
        <v>364</v>
      </c>
      <c r="C728" s="16">
        <f>C729+C730+C731+C732</f>
        <v>-497.44067192</v>
      </c>
      <c r="D728" s="16">
        <f t="shared" ref="D728:G728" si="1163">D729+D730+D731+D732</f>
        <v>286.76231516000001</v>
      </c>
      <c r="E728" s="16">
        <f t="shared" si="1163"/>
        <v>-149.25633655999999</v>
      </c>
      <c r="F728" s="16">
        <f t="shared" si="1163"/>
        <v>-558.13488714000005</v>
      </c>
      <c r="G728" s="16">
        <f t="shared" si="1163"/>
        <v>-76.811763380000002</v>
      </c>
      <c r="H728" s="16">
        <f>H729+H730+H731+H732</f>
        <v>662.43725593999989</v>
      </c>
      <c r="I728" s="16">
        <f t="shared" ref="I728:L728" si="1164">I729+I730+I731+I732</f>
        <v>658.37545366999996</v>
      </c>
      <c r="J728" s="16">
        <f t="shared" si="1164"/>
        <v>39.834819029999998</v>
      </c>
      <c r="K728" s="16">
        <f t="shared" si="1164"/>
        <v>-11.227821260000001</v>
      </c>
      <c r="L728" s="16">
        <f t="shared" si="1164"/>
        <v>-24.545195499999998</v>
      </c>
      <c r="M728" s="16">
        <f>M729+M730+M731+M732</f>
        <v>-436.78753385999994</v>
      </c>
      <c r="N728" s="16">
        <f t="shared" ref="N728:P728" si="1165">N729+N730+N731+N732</f>
        <v>-580.98261041000001</v>
      </c>
      <c r="O728" s="16">
        <f t="shared" si="1165"/>
        <v>67.129568559999996</v>
      </c>
      <c r="P728" s="16">
        <f t="shared" si="1165"/>
        <v>77.06550799</v>
      </c>
      <c r="Q728" s="64">
        <v>709</v>
      </c>
    </row>
    <row r="729" spans="1:17" ht="12.95" customHeight="1" x14ac:dyDescent="0.2">
      <c r="A729" s="62">
        <v>710</v>
      </c>
      <c r="B729" s="34" t="s">
        <v>365</v>
      </c>
      <c r="C729" s="18">
        <f t="shared" ref="C729:C733" si="1166">D729+E729+F729+G729</f>
        <v>0</v>
      </c>
      <c r="D729" s="18">
        <v>0</v>
      </c>
      <c r="E729" s="18">
        <v>0</v>
      </c>
      <c r="F729" s="18">
        <v>0</v>
      </c>
      <c r="G729" s="18">
        <v>0</v>
      </c>
      <c r="H729" s="18">
        <f t="shared" ref="H729:H733" si="1167">I729+J729+K729+L729</f>
        <v>0</v>
      </c>
      <c r="I729" s="18">
        <v>0</v>
      </c>
      <c r="J729" s="18">
        <v>0</v>
      </c>
      <c r="K729" s="18">
        <v>0</v>
      </c>
      <c r="L729" s="18">
        <v>0</v>
      </c>
      <c r="M729" s="18">
        <f t="shared" ref="M729:M733" si="1168">N729+O729+P729</f>
        <v>0</v>
      </c>
      <c r="N729" s="18">
        <v>0</v>
      </c>
      <c r="O729" s="18">
        <v>0</v>
      </c>
      <c r="P729" s="18">
        <v>0</v>
      </c>
      <c r="Q729" s="64">
        <v>710</v>
      </c>
    </row>
    <row r="730" spans="1:17" ht="12.95" customHeight="1" x14ac:dyDescent="0.2">
      <c r="A730" s="62">
        <v>711</v>
      </c>
      <c r="B730" s="34" t="s">
        <v>366</v>
      </c>
      <c r="C730" s="18">
        <f t="shared" si="1166"/>
        <v>-497.44067192</v>
      </c>
      <c r="D730" s="18">
        <v>286.76231516000001</v>
      </c>
      <c r="E730" s="18">
        <v>-149.25633655999999</v>
      </c>
      <c r="F730" s="18">
        <v>-558.13488714000005</v>
      </c>
      <c r="G730" s="18">
        <v>-76.811763380000002</v>
      </c>
      <c r="H730" s="18">
        <f t="shared" si="1167"/>
        <v>662.43725593999989</v>
      </c>
      <c r="I730" s="18">
        <v>658.37545366999996</v>
      </c>
      <c r="J730" s="18">
        <v>39.834819029999998</v>
      </c>
      <c r="K730" s="18">
        <v>-11.227821260000001</v>
      </c>
      <c r="L730" s="18">
        <v>-24.545195499999998</v>
      </c>
      <c r="M730" s="18">
        <f t="shared" si="1168"/>
        <v>-436.78753385999994</v>
      </c>
      <c r="N730" s="18">
        <v>-580.98261041000001</v>
      </c>
      <c r="O730" s="18">
        <v>67.129568559999996</v>
      </c>
      <c r="P730" s="18">
        <v>77.06550799</v>
      </c>
      <c r="Q730" s="64">
        <v>711</v>
      </c>
    </row>
    <row r="731" spans="1:17" ht="12.95" customHeight="1" x14ac:dyDescent="0.2">
      <c r="A731" s="62">
        <v>712</v>
      </c>
      <c r="B731" s="34" t="s">
        <v>367</v>
      </c>
      <c r="C731" s="18">
        <f t="shared" si="1166"/>
        <v>0</v>
      </c>
      <c r="D731" s="18">
        <v>0</v>
      </c>
      <c r="E731" s="18">
        <v>0</v>
      </c>
      <c r="F731" s="18">
        <v>0</v>
      </c>
      <c r="G731" s="18">
        <v>0</v>
      </c>
      <c r="H731" s="18">
        <f t="shared" si="1167"/>
        <v>0</v>
      </c>
      <c r="I731" s="18">
        <v>0</v>
      </c>
      <c r="J731" s="18">
        <v>0</v>
      </c>
      <c r="K731" s="18">
        <v>0</v>
      </c>
      <c r="L731" s="18">
        <v>0</v>
      </c>
      <c r="M731" s="18">
        <f t="shared" si="1168"/>
        <v>0</v>
      </c>
      <c r="N731" s="18">
        <v>0</v>
      </c>
      <c r="O731" s="18">
        <v>0</v>
      </c>
      <c r="P731" s="18">
        <v>0</v>
      </c>
      <c r="Q731" s="64">
        <v>712</v>
      </c>
    </row>
    <row r="732" spans="1:17" ht="12.95" customHeight="1" x14ac:dyDescent="0.2">
      <c r="A732" s="62">
        <v>713</v>
      </c>
      <c r="B732" s="34" t="s">
        <v>368</v>
      </c>
      <c r="C732" s="18">
        <f t="shared" si="1166"/>
        <v>0</v>
      </c>
      <c r="D732" s="18">
        <v>0</v>
      </c>
      <c r="E732" s="18">
        <v>0</v>
      </c>
      <c r="F732" s="18">
        <v>0</v>
      </c>
      <c r="G732" s="18">
        <v>0</v>
      </c>
      <c r="H732" s="18">
        <f t="shared" si="1167"/>
        <v>0</v>
      </c>
      <c r="I732" s="18">
        <v>0</v>
      </c>
      <c r="J732" s="18">
        <v>0</v>
      </c>
      <c r="K732" s="18">
        <v>0</v>
      </c>
      <c r="L732" s="18">
        <v>0</v>
      </c>
      <c r="M732" s="18">
        <f t="shared" si="1168"/>
        <v>0</v>
      </c>
      <c r="N732" s="18">
        <v>0</v>
      </c>
      <c r="O732" s="18">
        <v>0</v>
      </c>
      <c r="P732" s="18">
        <v>0</v>
      </c>
      <c r="Q732" s="64">
        <v>713</v>
      </c>
    </row>
    <row r="733" spans="1:17" ht="12.95" customHeight="1" x14ac:dyDescent="0.2">
      <c r="A733" s="62">
        <v>714</v>
      </c>
      <c r="B733" s="31" t="s">
        <v>369</v>
      </c>
      <c r="C733" s="18">
        <f t="shared" si="1166"/>
        <v>0</v>
      </c>
      <c r="D733" s="18">
        <v>0</v>
      </c>
      <c r="E733" s="18">
        <v>0</v>
      </c>
      <c r="F733" s="18">
        <v>0</v>
      </c>
      <c r="G733" s="18">
        <v>0</v>
      </c>
      <c r="H733" s="18">
        <f t="shared" si="1167"/>
        <v>0</v>
      </c>
      <c r="I733" s="18">
        <v>0</v>
      </c>
      <c r="J733" s="18">
        <v>0</v>
      </c>
      <c r="K733" s="18">
        <v>0</v>
      </c>
      <c r="L733" s="18">
        <v>0</v>
      </c>
      <c r="M733" s="18">
        <f t="shared" si="1168"/>
        <v>0</v>
      </c>
      <c r="N733" s="18">
        <v>0</v>
      </c>
      <c r="O733" s="18">
        <v>0</v>
      </c>
      <c r="P733" s="18">
        <v>0</v>
      </c>
      <c r="Q733" s="64">
        <v>714</v>
      </c>
    </row>
    <row r="734" spans="1:17" ht="15" customHeight="1" x14ac:dyDescent="0.2">
      <c r="A734" s="62">
        <v>715</v>
      </c>
      <c r="B734" s="13" t="s">
        <v>22</v>
      </c>
      <c r="C734" s="63">
        <f t="shared" ref="C734:P734" si="1169">-C14-C442</f>
        <v>760.48908310001025</v>
      </c>
      <c r="D734" s="63">
        <f t="shared" si="1169"/>
        <v>-1228.8551658499994</v>
      </c>
      <c r="E734" s="63">
        <f t="shared" si="1169"/>
        <v>125.43355222999989</v>
      </c>
      <c r="F734" s="63">
        <f t="shared" si="1169"/>
        <v>1512.1341826000009</v>
      </c>
      <c r="G734" s="63">
        <f t="shared" si="1169"/>
        <v>351.77651411999955</v>
      </c>
      <c r="H734" s="63">
        <f t="shared" si="1169"/>
        <v>990.34646539999994</v>
      </c>
      <c r="I734" s="63">
        <f t="shared" si="1169"/>
        <v>-337.20629371000143</v>
      </c>
      <c r="J734" s="63">
        <f t="shared" si="1169"/>
        <v>745.31306498000004</v>
      </c>
      <c r="K734" s="63">
        <f t="shared" si="1169"/>
        <v>-171.3762802100008</v>
      </c>
      <c r="L734" s="63">
        <f t="shared" si="1169"/>
        <v>753.61597434000123</v>
      </c>
      <c r="M734" s="63">
        <f t="shared" si="1169"/>
        <v>-4651.5837129539959</v>
      </c>
      <c r="N734" s="63">
        <f t="shared" si="1169"/>
        <v>-2201.0733568799992</v>
      </c>
      <c r="O734" s="63">
        <f t="shared" si="1169"/>
        <v>-1534.253489990999</v>
      </c>
      <c r="P734" s="63">
        <f t="shared" si="1169"/>
        <v>-916.25686608300202</v>
      </c>
      <c r="Q734" s="64">
        <v>715</v>
      </c>
    </row>
    <row r="735" spans="1:17" ht="6" customHeight="1" x14ac:dyDescent="0.2">
      <c r="A735" s="76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47"/>
      <c r="O735" s="47"/>
      <c r="P735" s="47"/>
      <c r="Q735" s="77"/>
    </row>
    <row r="736" spans="1:17" s="80" customFormat="1" ht="6" customHeight="1" x14ac:dyDescent="0.2">
      <c r="A736" s="78"/>
      <c r="B736" s="25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8"/>
    </row>
    <row r="737" spans="1:143" s="80" customFormat="1" ht="12.75" customHeight="1" x14ac:dyDescent="0.2">
      <c r="A737" s="28" t="s">
        <v>376</v>
      </c>
      <c r="B737" s="22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</row>
    <row r="738" spans="1:143" s="80" customFormat="1" ht="12.75" customHeight="1" x14ac:dyDescent="0.2">
      <c r="A738" s="24" t="s">
        <v>381</v>
      </c>
      <c r="B738" s="22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</row>
    <row r="739" spans="1:143" ht="12.75" customHeight="1" x14ac:dyDescent="0.2">
      <c r="A739" s="56" t="s">
        <v>12</v>
      </c>
      <c r="B739" s="8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</row>
    <row r="740" spans="1:143" ht="12.75" customHeight="1" x14ac:dyDescent="0.2">
      <c r="A740" s="56" t="s">
        <v>13</v>
      </c>
      <c r="B740" s="8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</row>
    <row r="741" spans="1:143" ht="12.75" customHeight="1" x14ac:dyDescent="0.2">
      <c r="A741" s="56" t="s">
        <v>17</v>
      </c>
      <c r="B741" s="8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</row>
    <row r="742" spans="1:143" ht="12.75" customHeight="1" x14ac:dyDescent="0.2">
      <c r="A742" s="56" t="s">
        <v>18</v>
      </c>
      <c r="B742" s="8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</row>
    <row r="743" spans="1:143" ht="12.75" customHeight="1" x14ac:dyDescent="0.2">
      <c r="B743" s="8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</row>
    <row r="744" spans="1:143" ht="12.75" customHeight="1" x14ac:dyDescent="0.2">
      <c r="B744" s="8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</row>
    <row r="745" spans="1:143" ht="12.75" customHeight="1" x14ac:dyDescent="0.2">
      <c r="B745" s="8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</row>
    <row r="746" spans="1:143" ht="12.75" customHeight="1" x14ac:dyDescent="0.2">
      <c r="B746" s="8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</row>
    <row r="747" spans="1:143" ht="12.75" customHeight="1" x14ac:dyDescent="0.2">
      <c r="B747" s="8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</row>
    <row r="748" spans="1:143" ht="12.75" customHeight="1" x14ac:dyDescent="0.2">
      <c r="B748" s="8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</row>
    <row r="749" spans="1:143" ht="12.75" customHeight="1" x14ac:dyDescent="0.2">
      <c r="B749" s="8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</row>
    <row r="750" spans="1:143" ht="12.75" customHeight="1" x14ac:dyDescent="0.2">
      <c r="B750" s="3"/>
      <c r="C750" s="83"/>
      <c r="D750" s="83"/>
      <c r="E750" s="83"/>
      <c r="F750" s="83"/>
    </row>
    <row r="751" spans="1:143" ht="12.75" customHeight="1" x14ac:dyDescent="0.2">
      <c r="C751" s="83"/>
      <c r="D751" s="83"/>
      <c r="E751" s="83"/>
      <c r="F751" s="83"/>
    </row>
    <row r="752" spans="1:143" s="83" customFormat="1" ht="12.75" customHeight="1" x14ac:dyDescent="0.2">
      <c r="A752" s="56"/>
      <c r="B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  <c r="BC752" s="56"/>
      <c r="BD752" s="56"/>
      <c r="BE752" s="56"/>
      <c r="BF752" s="56"/>
      <c r="BG752" s="56"/>
      <c r="BH752" s="56"/>
      <c r="BI752" s="56"/>
      <c r="BJ752" s="56"/>
      <c r="BK752" s="56"/>
      <c r="BL752" s="56"/>
      <c r="BM752" s="56"/>
      <c r="BN752" s="56"/>
      <c r="BO752" s="56"/>
      <c r="BP752" s="56"/>
      <c r="BQ752" s="56"/>
      <c r="BR752" s="56"/>
      <c r="BS752" s="56"/>
      <c r="BT752" s="56"/>
      <c r="BU752" s="56"/>
      <c r="BV752" s="56"/>
      <c r="BW752" s="56"/>
      <c r="BX752" s="56"/>
      <c r="BY752" s="56"/>
      <c r="BZ752" s="56"/>
      <c r="CA752" s="56"/>
      <c r="CB752" s="56"/>
      <c r="CC752" s="56"/>
      <c r="CD752" s="56"/>
      <c r="CE752" s="56"/>
      <c r="CF752" s="56"/>
      <c r="CG752" s="56"/>
      <c r="CH752" s="56"/>
      <c r="CI752" s="56"/>
      <c r="CJ752" s="56"/>
      <c r="CK752" s="56"/>
      <c r="CL752" s="56"/>
      <c r="CM752" s="56"/>
      <c r="CN752" s="56"/>
      <c r="CO752" s="56"/>
      <c r="CP752" s="56"/>
      <c r="CQ752" s="56"/>
      <c r="CR752" s="56"/>
      <c r="CS752" s="56"/>
      <c r="CT752" s="56"/>
      <c r="CU752" s="56"/>
      <c r="CV752" s="56"/>
      <c r="CW752" s="56"/>
      <c r="CX752" s="56"/>
      <c r="CY752" s="56"/>
      <c r="CZ752" s="56"/>
      <c r="DA752" s="56"/>
      <c r="DB752" s="56"/>
      <c r="DC752" s="56"/>
      <c r="DD752" s="56"/>
      <c r="DE752" s="56"/>
      <c r="DF752" s="56"/>
      <c r="DG752" s="56"/>
      <c r="DH752" s="56"/>
      <c r="DI752" s="56"/>
      <c r="DJ752" s="56"/>
      <c r="DK752" s="56"/>
      <c r="DL752" s="56"/>
      <c r="DM752" s="56"/>
      <c r="DN752" s="56"/>
      <c r="DO752" s="56"/>
      <c r="DP752" s="56"/>
      <c r="DQ752" s="56"/>
      <c r="DR752" s="56"/>
      <c r="DS752" s="56"/>
      <c r="DT752" s="56"/>
      <c r="DU752" s="56"/>
      <c r="DV752" s="56"/>
      <c r="DW752" s="56"/>
      <c r="DX752" s="56"/>
      <c r="DY752" s="56"/>
      <c r="DZ752" s="56"/>
      <c r="EA752" s="56"/>
      <c r="EB752" s="56"/>
      <c r="EC752" s="56"/>
      <c r="ED752" s="56"/>
      <c r="EE752" s="56"/>
      <c r="EF752" s="56"/>
      <c r="EG752" s="56"/>
      <c r="EH752" s="56"/>
      <c r="EI752" s="56"/>
      <c r="EJ752" s="56"/>
      <c r="EK752" s="56"/>
      <c r="EL752" s="56"/>
      <c r="EM752" s="56"/>
    </row>
    <row r="753" spans="1:143" s="83" customFormat="1" ht="12.75" customHeight="1" x14ac:dyDescent="0.2">
      <c r="A753" s="56"/>
      <c r="B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  <c r="BC753" s="56"/>
      <c r="BD753" s="56"/>
      <c r="BE753" s="56"/>
      <c r="BF753" s="56"/>
      <c r="BG753" s="56"/>
      <c r="BH753" s="56"/>
      <c r="BI753" s="56"/>
      <c r="BJ753" s="56"/>
      <c r="BK753" s="56"/>
      <c r="BL753" s="56"/>
      <c r="BM753" s="56"/>
      <c r="BN753" s="56"/>
      <c r="BO753" s="56"/>
      <c r="BP753" s="56"/>
      <c r="BQ753" s="56"/>
      <c r="BR753" s="56"/>
      <c r="BS753" s="56"/>
      <c r="BT753" s="56"/>
      <c r="BU753" s="56"/>
      <c r="BV753" s="56"/>
      <c r="BW753" s="56"/>
      <c r="BX753" s="56"/>
      <c r="BY753" s="56"/>
      <c r="BZ753" s="56"/>
      <c r="CA753" s="56"/>
      <c r="CB753" s="56"/>
      <c r="CC753" s="56"/>
      <c r="CD753" s="56"/>
      <c r="CE753" s="56"/>
      <c r="CF753" s="56"/>
      <c r="CG753" s="56"/>
      <c r="CH753" s="56"/>
      <c r="CI753" s="56"/>
      <c r="CJ753" s="56"/>
      <c r="CK753" s="56"/>
      <c r="CL753" s="56"/>
      <c r="CM753" s="56"/>
      <c r="CN753" s="56"/>
      <c r="CO753" s="56"/>
      <c r="CP753" s="56"/>
      <c r="CQ753" s="56"/>
      <c r="CR753" s="56"/>
      <c r="CS753" s="56"/>
      <c r="CT753" s="56"/>
      <c r="CU753" s="56"/>
      <c r="CV753" s="56"/>
      <c r="CW753" s="56"/>
      <c r="CX753" s="56"/>
      <c r="CY753" s="56"/>
      <c r="CZ753" s="56"/>
      <c r="DA753" s="56"/>
      <c r="DB753" s="56"/>
      <c r="DC753" s="56"/>
      <c r="DD753" s="56"/>
      <c r="DE753" s="56"/>
      <c r="DF753" s="56"/>
      <c r="DG753" s="56"/>
      <c r="DH753" s="56"/>
      <c r="DI753" s="56"/>
      <c r="DJ753" s="56"/>
      <c r="DK753" s="56"/>
      <c r="DL753" s="56"/>
      <c r="DM753" s="56"/>
      <c r="DN753" s="56"/>
      <c r="DO753" s="56"/>
      <c r="DP753" s="56"/>
      <c r="DQ753" s="56"/>
      <c r="DR753" s="56"/>
      <c r="DS753" s="56"/>
      <c r="DT753" s="56"/>
      <c r="DU753" s="56"/>
      <c r="DV753" s="56"/>
      <c r="DW753" s="56"/>
      <c r="DX753" s="56"/>
      <c r="DY753" s="56"/>
      <c r="DZ753" s="56"/>
      <c r="EA753" s="56"/>
      <c r="EB753" s="56"/>
      <c r="EC753" s="56"/>
      <c r="ED753" s="56"/>
      <c r="EE753" s="56"/>
      <c r="EF753" s="56"/>
      <c r="EG753" s="56"/>
      <c r="EH753" s="56"/>
      <c r="EI753" s="56"/>
      <c r="EJ753" s="56"/>
      <c r="EK753" s="56"/>
      <c r="EL753" s="56"/>
      <c r="EM753" s="56"/>
    </row>
    <row r="754" spans="1:143" s="83" customFormat="1" ht="12.75" customHeight="1" x14ac:dyDescent="0.2">
      <c r="A754" s="56"/>
      <c r="B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  <c r="BC754" s="56"/>
      <c r="BD754" s="56"/>
      <c r="BE754" s="56"/>
      <c r="BF754" s="56"/>
      <c r="BG754" s="56"/>
      <c r="BH754" s="56"/>
      <c r="BI754" s="56"/>
      <c r="BJ754" s="56"/>
      <c r="BK754" s="56"/>
      <c r="BL754" s="56"/>
      <c r="BM754" s="56"/>
      <c r="BN754" s="56"/>
      <c r="BO754" s="56"/>
      <c r="BP754" s="56"/>
      <c r="BQ754" s="56"/>
      <c r="BR754" s="56"/>
      <c r="BS754" s="56"/>
      <c r="BT754" s="56"/>
      <c r="BU754" s="56"/>
      <c r="BV754" s="56"/>
      <c r="BW754" s="56"/>
      <c r="BX754" s="56"/>
      <c r="BY754" s="56"/>
      <c r="BZ754" s="56"/>
      <c r="CA754" s="56"/>
      <c r="CB754" s="56"/>
      <c r="CC754" s="56"/>
      <c r="CD754" s="56"/>
      <c r="CE754" s="56"/>
      <c r="CF754" s="56"/>
      <c r="CG754" s="56"/>
      <c r="CH754" s="56"/>
      <c r="CI754" s="56"/>
      <c r="CJ754" s="56"/>
      <c r="CK754" s="56"/>
      <c r="CL754" s="56"/>
      <c r="CM754" s="56"/>
      <c r="CN754" s="56"/>
      <c r="CO754" s="56"/>
      <c r="CP754" s="56"/>
      <c r="CQ754" s="56"/>
      <c r="CR754" s="56"/>
      <c r="CS754" s="56"/>
      <c r="CT754" s="56"/>
      <c r="CU754" s="56"/>
      <c r="CV754" s="56"/>
      <c r="CW754" s="56"/>
      <c r="CX754" s="56"/>
      <c r="CY754" s="56"/>
      <c r="CZ754" s="56"/>
      <c r="DA754" s="56"/>
      <c r="DB754" s="56"/>
      <c r="DC754" s="56"/>
      <c r="DD754" s="56"/>
      <c r="DE754" s="56"/>
      <c r="DF754" s="56"/>
      <c r="DG754" s="56"/>
      <c r="DH754" s="56"/>
      <c r="DI754" s="56"/>
      <c r="DJ754" s="56"/>
      <c r="DK754" s="56"/>
      <c r="DL754" s="56"/>
      <c r="DM754" s="56"/>
      <c r="DN754" s="56"/>
      <c r="DO754" s="56"/>
      <c r="DP754" s="56"/>
      <c r="DQ754" s="56"/>
      <c r="DR754" s="56"/>
      <c r="DS754" s="56"/>
      <c r="DT754" s="56"/>
      <c r="DU754" s="56"/>
      <c r="DV754" s="56"/>
      <c r="DW754" s="56"/>
      <c r="DX754" s="56"/>
      <c r="DY754" s="56"/>
      <c r="DZ754" s="56"/>
      <c r="EA754" s="56"/>
      <c r="EB754" s="56"/>
      <c r="EC754" s="56"/>
      <c r="ED754" s="56"/>
      <c r="EE754" s="56"/>
      <c r="EF754" s="56"/>
      <c r="EG754" s="56"/>
      <c r="EH754" s="56"/>
      <c r="EI754" s="56"/>
      <c r="EJ754" s="56"/>
      <c r="EK754" s="56"/>
      <c r="EL754" s="56"/>
      <c r="EM754" s="56"/>
    </row>
    <row r="755" spans="1:143" s="83" customFormat="1" ht="12.75" customHeight="1" x14ac:dyDescent="0.2">
      <c r="A755" s="56"/>
      <c r="B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  <c r="BC755" s="56"/>
      <c r="BD755" s="56"/>
      <c r="BE755" s="56"/>
      <c r="BF755" s="56"/>
      <c r="BG755" s="56"/>
      <c r="BH755" s="56"/>
      <c r="BI755" s="56"/>
      <c r="BJ755" s="56"/>
      <c r="BK755" s="56"/>
      <c r="BL755" s="56"/>
      <c r="BM755" s="56"/>
      <c r="BN755" s="56"/>
      <c r="BO755" s="56"/>
      <c r="BP755" s="56"/>
      <c r="BQ755" s="56"/>
      <c r="BR755" s="56"/>
      <c r="BS755" s="56"/>
      <c r="BT755" s="56"/>
      <c r="BU755" s="56"/>
      <c r="BV755" s="56"/>
      <c r="BW755" s="56"/>
      <c r="BX755" s="56"/>
      <c r="BY755" s="56"/>
      <c r="BZ755" s="56"/>
      <c r="CA755" s="56"/>
      <c r="CB755" s="56"/>
      <c r="CC755" s="56"/>
      <c r="CD755" s="56"/>
      <c r="CE755" s="56"/>
      <c r="CF755" s="56"/>
      <c r="CG755" s="56"/>
      <c r="CH755" s="56"/>
      <c r="CI755" s="56"/>
      <c r="CJ755" s="56"/>
      <c r="CK755" s="56"/>
      <c r="CL755" s="56"/>
      <c r="CM755" s="56"/>
      <c r="CN755" s="56"/>
      <c r="CO755" s="56"/>
      <c r="CP755" s="56"/>
      <c r="CQ755" s="56"/>
      <c r="CR755" s="56"/>
      <c r="CS755" s="56"/>
      <c r="CT755" s="56"/>
      <c r="CU755" s="56"/>
      <c r="CV755" s="56"/>
      <c r="CW755" s="56"/>
      <c r="CX755" s="56"/>
      <c r="CY755" s="56"/>
      <c r="CZ755" s="56"/>
      <c r="DA755" s="56"/>
      <c r="DB755" s="56"/>
      <c r="DC755" s="56"/>
      <c r="DD755" s="56"/>
      <c r="DE755" s="56"/>
      <c r="DF755" s="56"/>
      <c r="DG755" s="56"/>
      <c r="DH755" s="56"/>
      <c r="DI755" s="56"/>
      <c r="DJ755" s="56"/>
      <c r="DK755" s="56"/>
      <c r="DL755" s="56"/>
      <c r="DM755" s="56"/>
      <c r="DN755" s="56"/>
      <c r="DO755" s="56"/>
      <c r="DP755" s="56"/>
      <c r="DQ755" s="56"/>
      <c r="DR755" s="56"/>
      <c r="DS755" s="56"/>
      <c r="DT755" s="56"/>
      <c r="DU755" s="56"/>
      <c r="DV755" s="56"/>
      <c r="DW755" s="56"/>
      <c r="DX755" s="56"/>
      <c r="DY755" s="56"/>
      <c r="DZ755" s="56"/>
      <c r="EA755" s="56"/>
      <c r="EB755" s="56"/>
      <c r="EC755" s="56"/>
      <c r="ED755" s="56"/>
      <c r="EE755" s="56"/>
      <c r="EF755" s="56"/>
      <c r="EG755" s="56"/>
      <c r="EH755" s="56"/>
      <c r="EI755" s="56"/>
      <c r="EJ755" s="56"/>
      <c r="EK755" s="56"/>
      <c r="EL755" s="56"/>
      <c r="EM755" s="56"/>
    </row>
    <row r="756" spans="1:143" s="83" customFormat="1" ht="12.75" customHeight="1" x14ac:dyDescent="0.2">
      <c r="A756" s="56"/>
      <c r="B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  <c r="BC756" s="56"/>
      <c r="BD756" s="56"/>
      <c r="BE756" s="56"/>
      <c r="BF756" s="56"/>
      <c r="BG756" s="56"/>
      <c r="BH756" s="56"/>
      <c r="BI756" s="56"/>
      <c r="BJ756" s="56"/>
      <c r="BK756" s="56"/>
      <c r="BL756" s="56"/>
      <c r="BM756" s="56"/>
      <c r="BN756" s="56"/>
      <c r="BO756" s="56"/>
      <c r="BP756" s="56"/>
      <c r="BQ756" s="56"/>
      <c r="BR756" s="56"/>
      <c r="BS756" s="56"/>
      <c r="BT756" s="56"/>
      <c r="BU756" s="56"/>
      <c r="BV756" s="56"/>
      <c r="BW756" s="56"/>
      <c r="BX756" s="56"/>
      <c r="BY756" s="56"/>
      <c r="BZ756" s="56"/>
      <c r="CA756" s="56"/>
      <c r="CB756" s="56"/>
      <c r="CC756" s="56"/>
      <c r="CD756" s="56"/>
      <c r="CE756" s="56"/>
      <c r="CF756" s="56"/>
      <c r="CG756" s="56"/>
      <c r="CH756" s="56"/>
      <c r="CI756" s="56"/>
      <c r="CJ756" s="56"/>
      <c r="CK756" s="56"/>
      <c r="CL756" s="56"/>
      <c r="CM756" s="56"/>
      <c r="CN756" s="56"/>
      <c r="CO756" s="56"/>
      <c r="CP756" s="56"/>
      <c r="CQ756" s="56"/>
      <c r="CR756" s="56"/>
      <c r="CS756" s="56"/>
      <c r="CT756" s="56"/>
      <c r="CU756" s="56"/>
      <c r="CV756" s="56"/>
      <c r="CW756" s="56"/>
      <c r="CX756" s="56"/>
      <c r="CY756" s="56"/>
      <c r="CZ756" s="56"/>
      <c r="DA756" s="56"/>
      <c r="DB756" s="56"/>
      <c r="DC756" s="56"/>
      <c r="DD756" s="56"/>
      <c r="DE756" s="56"/>
      <c r="DF756" s="56"/>
      <c r="DG756" s="56"/>
      <c r="DH756" s="56"/>
      <c r="DI756" s="56"/>
      <c r="DJ756" s="56"/>
      <c r="DK756" s="56"/>
      <c r="DL756" s="56"/>
      <c r="DM756" s="56"/>
      <c r="DN756" s="56"/>
      <c r="DO756" s="56"/>
      <c r="DP756" s="56"/>
      <c r="DQ756" s="56"/>
      <c r="DR756" s="56"/>
      <c r="DS756" s="56"/>
      <c r="DT756" s="56"/>
      <c r="DU756" s="56"/>
      <c r="DV756" s="56"/>
      <c r="DW756" s="56"/>
      <c r="DX756" s="56"/>
      <c r="DY756" s="56"/>
      <c r="DZ756" s="56"/>
      <c r="EA756" s="56"/>
      <c r="EB756" s="56"/>
      <c r="EC756" s="56"/>
      <c r="ED756" s="56"/>
      <c r="EE756" s="56"/>
      <c r="EF756" s="56"/>
      <c r="EG756" s="56"/>
      <c r="EH756" s="56"/>
      <c r="EI756" s="56"/>
      <c r="EJ756" s="56"/>
      <c r="EK756" s="56"/>
      <c r="EL756" s="56"/>
      <c r="EM756" s="56"/>
    </row>
    <row r="757" spans="1:143" s="83" customFormat="1" ht="12.75" customHeight="1" x14ac:dyDescent="0.2">
      <c r="A757" s="56"/>
      <c r="B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  <c r="BC757" s="56"/>
      <c r="BD757" s="56"/>
      <c r="BE757" s="56"/>
      <c r="BF757" s="56"/>
      <c r="BG757" s="56"/>
      <c r="BH757" s="56"/>
      <c r="BI757" s="56"/>
      <c r="BJ757" s="56"/>
      <c r="BK757" s="56"/>
      <c r="BL757" s="56"/>
      <c r="BM757" s="56"/>
      <c r="BN757" s="56"/>
      <c r="BO757" s="56"/>
      <c r="BP757" s="56"/>
      <c r="BQ757" s="56"/>
      <c r="BR757" s="56"/>
      <c r="BS757" s="56"/>
      <c r="BT757" s="56"/>
      <c r="BU757" s="56"/>
      <c r="BV757" s="56"/>
      <c r="BW757" s="56"/>
      <c r="BX757" s="56"/>
      <c r="BY757" s="56"/>
      <c r="BZ757" s="56"/>
      <c r="CA757" s="56"/>
      <c r="CB757" s="56"/>
      <c r="CC757" s="56"/>
      <c r="CD757" s="56"/>
      <c r="CE757" s="56"/>
      <c r="CF757" s="56"/>
      <c r="CG757" s="56"/>
      <c r="CH757" s="56"/>
      <c r="CI757" s="56"/>
      <c r="CJ757" s="56"/>
      <c r="CK757" s="56"/>
      <c r="CL757" s="56"/>
      <c r="CM757" s="56"/>
      <c r="CN757" s="56"/>
      <c r="CO757" s="56"/>
      <c r="CP757" s="56"/>
      <c r="CQ757" s="56"/>
      <c r="CR757" s="56"/>
      <c r="CS757" s="56"/>
      <c r="CT757" s="56"/>
      <c r="CU757" s="56"/>
      <c r="CV757" s="56"/>
      <c r="CW757" s="56"/>
      <c r="CX757" s="56"/>
      <c r="CY757" s="56"/>
      <c r="CZ757" s="56"/>
      <c r="DA757" s="56"/>
      <c r="DB757" s="56"/>
      <c r="DC757" s="56"/>
      <c r="DD757" s="56"/>
      <c r="DE757" s="56"/>
      <c r="DF757" s="56"/>
      <c r="DG757" s="56"/>
      <c r="DH757" s="56"/>
      <c r="DI757" s="56"/>
      <c r="DJ757" s="56"/>
      <c r="DK757" s="56"/>
      <c r="DL757" s="56"/>
      <c r="DM757" s="56"/>
      <c r="DN757" s="56"/>
      <c r="DO757" s="56"/>
      <c r="DP757" s="56"/>
      <c r="DQ757" s="56"/>
      <c r="DR757" s="56"/>
      <c r="DS757" s="56"/>
      <c r="DT757" s="56"/>
      <c r="DU757" s="56"/>
      <c r="DV757" s="56"/>
      <c r="DW757" s="56"/>
      <c r="DX757" s="56"/>
      <c r="DY757" s="56"/>
      <c r="DZ757" s="56"/>
      <c r="EA757" s="56"/>
      <c r="EB757" s="56"/>
      <c r="EC757" s="56"/>
      <c r="ED757" s="56"/>
      <c r="EE757" s="56"/>
      <c r="EF757" s="56"/>
      <c r="EG757" s="56"/>
      <c r="EH757" s="56"/>
      <c r="EI757" s="56"/>
      <c r="EJ757" s="56"/>
      <c r="EK757" s="56"/>
      <c r="EL757" s="56"/>
      <c r="EM757" s="56"/>
    </row>
    <row r="758" spans="1:143" s="83" customFormat="1" ht="12.75" customHeight="1" x14ac:dyDescent="0.2">
      <c r="A758" s="56"/>
      <c r="B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  <c r="BC758" s="56"/>
      <c r="BD758" s="56"/>
      <c r="BE758" s="56"/>
      <c r="BF758" s="56"/>
      <c r="BG758" s="56"/>
      <c r="BH758" s="56"/>
      <c r="BI758" s="56"/>
      <c r="BJ758" s="56"/>
      <c r="BK758" s="56"/>
      <c r="BL758" s="56"/>
      <c r="BM758" s="56"/>
      <c r="BN758" s="56"/>
      <c r="BO758" s="56"/>
      <c r="BP758" s="56"/>
      <c r="BQ758" s="56"/>
      <c r="BR758" s="56"/>
      <c r="BS758" s="56"/>
      <c r="BT758" s="56"/>
      <c r="BU758" s="56"/>
      <c r="BV758" s="56"/>
      <c r="BW758" s="56"/>
      <c r="BX758" s="56"/>
      <c r="BY758" s="56"/>
      <c r="BZ758" s="56"/>
      <c r="CA758" s="56"/>
      <c r="CB758" s="56"/>
      <c r="CC758" s="56"/>
      <c r="CD758" s="56"/>
      <c r="CE758" s="56"/>
      <c r="CF758" s="56"/>
      <c r="CG758" s="56"/>
      <c r="CH758" s="56"/>
      <c r="CI758" s="56"/>
      <c r="CJ758" s="56"/>
      <c r="CK758" s="56"/>
      <c r="CL758" s="56"/>
      <c r="CM758" s="56"/>
      <c r="CN758" s="56"/>
      <c r="CO758" s="56"/>
      <c r="CP758" s="56"/>
      <c r="CQ758" s="56"/>
      <c r="CR758" s="56"/>
      <c r="CS758" s="56"/>
      <c r="CT758" s="56"/>
      <c r="CU758" s="56"/>
      <c r="CV758" s="56"/>
      <c r="CW758" s="56"/>
      <c r="CX758" s="56"/>
      <c r="CY758" s="56"/>
      <c r="CZ758" s="56"/>
      <c r="DA758" s="56"/>
      <c r="DB758" s="56"/>
      <c r="DC758" s="56"/>
      <c r="DD758" s="56"/>
      <c r="DE758" s="56"/>
      <c r="DF758" s="56"/>
      <c r="DG758" s="56"/>
      <c r="DH758" s="56"/>
      <c r="DI758" s="56"/>
      <c r="DJ758" s="56"/>
      <c r="DK758" s="56"/>
      <c r="DL758" s="56"/>
      <c r="DM758" s="56"/>
      <c r="DN758" s="56"/>
      <c r="DO758" s="56"/>
      <c r="DP758" s="56"/>
      <c r="DQ758" s="56"/>
      <c r="DR758" s="56"/>
      <c r="DS758" s="56"/>
      <c r="DT758" s="56"/>
      <c r="DU758" s="56"/>
      <c r="DV758" s="56"/>
      <c r="DW758" s="56"/>
      <c r="DX758" s="56"/>
      <c r="DY758" s="56"/>
      <c r="DZ758" s="56"/>
      <c r="EA758" s="56"/>
      <c r="EB758" s="56"/>
      <c r="EC758" s="56"/>
      <c r="ED758" s="56"/>
      <c r="EE758" s="56"/>
      <c r="EF758" s="56"/>
      <c r="EG758" s="56"/>
      <c r="EH758" s="56"/>
      <c r="EI758" s="56"/>
      <c r="EJ758" s="56"/>
      <c r="EK758" s="56"/>
      <c r="EL758" s="56"/>
      <c r="EM758" s="56"/>
    </row>
    <row r="759" spans="1:143" s="83" customFormat="1" ht="12.75" customHeight="1" x14ac:dyDescent="0.2">
      <c r="A759" s="56"/>
      <c r="B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  <c r="BC759" s="56"/>
      <c r="BD759" s="56"/>
      <c r="BE759" s="56"/>
      <c r="BF759" s="56"/>
      <c r="BG759" s="56"/>
      <c r="BH759" s="56"/>
      <c r="BI759" s="56"/>
      <c r="BJ759" s="56"/>
      <c r="BK759" s="56"/>
      <c r="BL759" s="56"/>
      <c r="BM759" s="56"/>
      <c r="BN759" s="56"/>
      <c r="BO759" s="56"/>
      <c r="BP759" s="56"/>
      <c r="BQ759" s="56"/>
      <c r="BR759" s="56"/>
      <c r="BS759" s="56"/>
      <c r="BT759" s="56"/>
      <c r="BU759" s="56"/>
      <c r="BV759" s="56"/>
      <c r="BW759" s="56"/>
      <c r="BX759" s="56"/>
      <c r="BY759" s="56"/>
      <c r="BZ759" s="56"/>
      <c r="CA759" s="56"/>
      <c r="CB759" s="56"/>
      <c r="CC759" s="56"/>
      <c r="CD759" s="56"/>
      <c r="CE759" s="56"/>
      <c r="CF759" s="56"/>
      <c r="CG759" s="56"/>
      <c r="CH759" s="56"/>
      <c r="CI759" s="56"/>
      <c r="CJ759" s="56"/>
      <c r="CK759" s="56"/>
      <c r="CL759" s="56"/>
      <c r="CM759" s="56"/>
      <c r="CN759" s="56"/>
      <c r="CO759" s="56"/>
      <c r="CP759" s="56"/>
      <c r="CQ759" s="56"/>
      <c r="CR759" s="56"/>
      <c r="CS759" s="56"/>
      <c r="CT759" s="56"/>
      <c r="CU759" s="56"/>
      <c r="CV759" s="56"/>
      <c r="CW759" s="56"/>
      <c r="CX759" s="56"/>
      <c r="CY759" s="56"/>
      <c r="CZ759" s="56"/>
      <c r="DA759" s="56"/>
      <c r="DB759" s="56"/>
      <c r="DC759" s="56"/>
      <c r="DD759" s="56"/>
      <c r="DE759" s="56"/>
      <c r="DF759" s="56"/>
      <c r="DG759" s="56"/>
      <c r="DH759" s="56"/>
      <c r="DI759" s="56"/>
      <c r="DJ759" s="56"/>
      <c r="DK759" s="56"/>
      <c r="DL759" s="56"/>
      <c r="DM759" s="56"/>
      <c r="DN759" s="56"/>
      <c r="DO759" s="56"/>
      <c r="DP759" s="56"/>
      <c r="DQ759" s="56"/>
      <c r="DR759" s="56"/>
      <c r="DS759" s="56"/>
      <c r="DT759" s="56"/>
      <c r="DU759" s="56"/>
      <c r="DV759" s="56"/>
      <c r="DW759" s="56"/>
      <c r="DX759" s="56"/>
      <c r="DY759" s="56"/>
      <c r="DZ759" s="56"/>
      <c r="EA759" s="56"/>
      <c r="EB759" s="56"/>
      <c r="EC759" s="56"/>
      <c r="ED759" s="56"/>
      <c r="EE759" s="56"/>
      <c r="EF759" s="56"/>
      <c r="EG759" s="56"/>
      <c r="EH759" s="56"/>
      <c r="EI759" s="56"/>
      <c r="EJ759" s="56"/>
      <c r="EK759" s="56"/>
      <c r="EL759" s="56"/>
      <c r="EM759" s="56"/>
    </row>
    <row r="760" spans="1:143" s="83" customFormat="1" ht="12.75" customHeight="1" x14ac:dyDescent="0.2">
      <c r="A760" s="56"/>
      <c r="B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  <c r="BC760" s="56"/>
      <c r="BD760" s="56"/>
      <c r="BE760" s="56"/>
      <c r="BF760" s="56"/>
      <c r="BG760" s="56"/>
      <c r="BH760" s="56"/>
      <c r="BI760" s="56"/>
      <c r="BJ760" s="56"/>
      <c r="BK760" s="56"/>
      <c r="BL760" s="56"/>
      <c r="BM760" s="56"/>
      <c r="BN760" s="56"/>
      <c r="BO760" s="56"/>
      <c r="BP760" s="56"/>
      <c r="BQ760" s="56"/>
      <c r="BR760" s="56"/>
      <c r="BS760" s="56"/>
      <c r="BT760" s="56"/>
      <c r="BU760" s="56"/>
      <c r="BV760" s="56"/>
      <c r="BW760" s="56"/>
      <c r="BX760" s="56"/>
      <c r="BY760" s="56"/>
      <c r="BZ760" s="56"/>
      <c r="CA760" s="56"/>
      <c r="CB760" s="56"/>
      <c r="CC760" s="56"/>
      <c r="CD760" s="56"/>
      <c r="CE760" s="56"/>
      <c r="CF760" s="56"/>
      <c r="CG760" s="56"/>
      <c r="CH760" s="56"/>
      <c r="CI760" s="56"/>
      <c r="CJ760" s="56"/>
      <c r="CK760" s="56"/>
      <c r="CL760" s="56"/>
      <c r="CM760" s="56"/>
      <c r="CN760" s="56"/>
      <c r="CO760" s="56"/>
      <c r="CP760" s="56"/>
      <c r="CQ760" s="56"/>
      <c r="CR760" s="56"/>
      <c r="CS760" s="56"/>
      <c r="CT760" s="56"/>
      <c r="CU760" s="56"/>
      <c r="CV760" s="56"/>
      <c r="CW760" s="56"/>
      <c r="CX760" s="56"/>
      <c r="CY760" s="56"/>
      <c r="CZ760" s="56"/>
      <c r="DA760" s="56"/>
      <c r="DB760" s="56"/>
      <c r="DC760" s="56"/>
      <c r="DD760" s="56"/>
      <c r="DE760" s="56"/>
      <c r="DF760" s="56"/>
      <c r="DG760" s="56"/>
      <c r="DH760" s="56"/>
      <c r="DI760" s="56"/>
      <c r="DJ760" s="56"/>
      <c r="DK760" s="56"/>
      <c r="DL760" s="56"/>
      <c r="DM760" s="56"/>
      <c r="DN760" s="56"/>
      <c r="DO760" s="56"/>
      <c r="DP760" s="56"/>
      <c r="DQ760" s="56"/>
      <c r="DR760" s="56"/>
      <c r="DS760" s="56"/>
      <c r="DT760" s="56"/>
      <c r="DU760" s="56"/>
      <c r="DV760" s="56"/>
      <c r="DW760" s="56"/>
      <c r="DX760" s="56"/>
      <c r="DY760" s="56"/>
      <c r="DZ760" s="56"/>
      <c r="EA760" s="56"/>
      <c r="EB760" s="56"/>
      <c r="EC760" s="56"/>
      <c r="ED760" s="56"/>
      <c r="EE760" s="56"/>
      <c r="EF760" s="56"/>
      <c r="EG760" s="56"/>
      <c r="EH760" s="56"/>
      <c r="EI760" s="56"/>
      <c r="EJ760" s="56"/>
      <c r="EK760" s="56"/>
      <c r="EL760" s="56"/>
      <c r="EM760" s="56"/>
    </row>
    <row r="761" spans="1:143" s="83" customFormat="1" ht="12.75" customHeight="1" x14ac:dyDescent="0.2">
      <c r="A761" s="56"/>
      <c r="B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  <c r="BC761" s="56"/>
      <c r="BD761" s="56"/>
      <c r="BE761" s="56"/>
      <c r="BF761" s="56"/>
      <c r="BG761" s="56"/>
      <c r="BH761" s="56"/>
      <c r="BI761" s="56"/>
      <c r="BJ761" s="56"/>
      <c r="BK761" s="56"/>
      <c r="BL761" s="56"/>
      <c r="BM761" s="56"/>
      <c r="BN761" s="56"/>
      <c r="BO761" s="56"/>
      <c r="BP761" s="56"/>
      <c r="BQ761" s="56"/>
      <c r="BR761" s="56"/>
      <c r="BS761" s="56"/>
      <c r="BT761" s="56"/>
      <c r="BU761" s="56"/>
      <c r="BV761" s="56"/>
      <c r="BW761" s="56"/>
      <c r="BX761" s="56"/>
      <c r="BY761" s="56"/>
      <c r="BZ761" s="56"/>
      <c r="CA761" s="56"/>
      <c r="CB761" s="56"/>
      <c r="CC761" s="56"/>
      <c r="CD761" s="56"/>
      <c r="CE761" s="56"/>
      <c r="CF761" s="56"/>
      <c r="CG761" s="56"/>
      <c r="CH761" s="56"/>
      <c r="CI761" s="56"/>
      <c r="CJ761" s="56"/>
      <c r="CK761" s="56"/>
      <c r="CL761" s="56"/>
      <c r="CM761" s="56"/>
      <c r="CN761" s="56"/>
      <c r="CO761" s="56"/>
      <c r="CP761" s="56"/>
      <c r="CQ761" s="56"/>
      <c r="CR761" s="56"/>
      <c r="CS761" s="56"/>
      <c r="CT761" s="56"/>
      <c r="CU761" s="56"/>
      <c r="CV761" s="56"/>
      <c r="CW761" s="56"/>
      <c r="CX761" s="56"/>
      <c r="CY761" s="56"/>
      <c r="CZ761" s="56"/>
      <c r="DA761" s="56"/>
      <c r="DB761" s="56"/>
      <c r="DC761" s="56"/>
      <c r="DD761" s="56"/>
      <c r="DE761" s="56"/>
      <c r="DF761" s="56"/>
      <c r="DG761" s="56"/>
      <c r="DH761" s="56"/>
      <c r="DI761" s="56"/>
      <c r="DJ761" s="56"/>
      <c r="DK761" s="56"/>
      <c r="DL761" s="56"/>
      <c r="DM761" s="56"/>
      <c r="DN761" s="56"/>
      <c r="DO761" s="56"/>
      <c r="DP761" s="56"/>
      <c r="DQ761" s="56"/>
      <c r="DR761" s="56"/>
      <c r="DS761" s="56"/>
      <c r="DT761" s="56"/>
      <c r="DU761" s="56"/>
      <c r="DV761" s="56"/>
      <c r="DW761" s="56"/>
      <c r="DX761" s="56"/>
      <c r="DY761" s="56"/>
      <c r="DZ761" s="56"/>
      <c r="EA761" s="56"/>
      <c r="EB761" s="56"/>
      <c r="EC761" s="56"/>
      <c r="ED761" s="56"/>
      <c r="EE761" s="56"/>
      <c r="EF761" s="56"/>
      <c r="EG761" s="56"/>
      <c r="EH761" s="56"/>
      <c r="EI761" s="56"/>
      <c r="EJ761" s="56"/>
      <c r="EK761" s="56"/>
      <c r="EL761" s="56"/>
      <c r="EM761" s="56"/>
    </row>
    <row r="762" spans="1:143" s="83" customFormat="1" ht="12.75" customHeight="1" x14ac:dyDescent="0.2">
      <c r="A762" s="56"/>
      <c r="B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  <c r="BC762" s="56"/>
      <c r="BD762" s="56"/>
      <c r="BE762" s="56"/>
      <c r="BF762" s="56"/>
      <c r="BG762" s="56"/>
      <c r="BH762" s="56"/>
      <c r="BI762" s="56"/>
      <c r="BJ762" s="56"/>
      <c r="BK762" s="56"/>
      <c r="BL762" s="56"/>
      <c r="BM762" s="56"/>
      <c r="BN762" s="56"/>
      <c r="BO762" s="56"/>
      <c r="BP762" s="56"/>
      <c r="BQ762" s="56"/>
      <c r="BR762" s="56"/>
      <c r="BS762" s="56"/>
      <c r="BT762" s="56"/>
      <c r="BU762" s="56"/>
      <c r="BV762" s="56"/>
      <c r="BW762" s="56"/>
      <c r="BX762" s="56"/>
      <c r="BY762" s="56"/>
      <c r="BZ762" s="56"/>
      <c r="CA762" s="56"/>
      <c r="CB762" s="56"/>
      <c r="CC762" s="56"/>
      <c r="CD762" s="56"/>
      <c r="CE762" s="56"/>
      <c r="CF762" s="56"/>
      <c r="CG762" s="56"/>
      <c r="CH762" s="56"/>
      <c r="CI762" s="56"/>
      <c r="CJ762" s="56"/>
      <c r="CK762" s="56"/>
      <c r="CL762" s="56"/>
      <c r="CM762" s="56"/>
      <c r="CN762" s="56"/>
      <c r="CO762" s="56"/>
      <c r="CP762" s="56"/>
      <c r="CQ762" s="56"/>
      <c r="CR762" s="56"/>
      <c r="CS762" s="56"/>
      <c r="CT762" s="56"/>
      <c r="CU762" s="56"/>
      <c r="CV762" s="56"/>
      <c r="CW762" s="56"/>
      <c r="CX762" s="56"/>
      <c r="CY762" s="56"/>
      <c r="CZ762" s="56"/>
      <c r="DA762" s="56"/>
      <c r="DB762" s="56"/>
      <c r="DC762" s="56"/>
      <c r="DD762" s="56"/>
      <c r="DE762" s="56"/>
      <c r="DF762" s="56"/>
      <c r="DG762" s="56"/>
      <c r="DH762" s="56"/>
      <c r="DI762" s="56"/>
      <c r="DJ762" s="56"/>
      <c r="DK762" s="56"/>
      <c r="DL762" s="56"/>
      <c r="DM762" s="56"/>
      <c r="DN762" s="56"/>
      <c r="DO762" s="56"/>
      <c r="DP762" s="56"/>
      <c r="DQ762" s="56"/>
      <c r="DR762" s="56"/>
      <c r="DS762" s="56"/>
      <c r="DT762" s="56"/>
      <c r="DU762" s="56"/>
      <c r="DV762" s="56"/>
      <c r="DW762" s="56"/>
      <c r="DX762" s="56"/>
      <c r="DY762" s="56"/>
      <c r="DZ762" s="56"/>
      <c r="EA762" s="56"/>
      <c r="EB762" s="56"/>
      <c r="EC762" s="56"/>
      <c r="ED762" s="56"/>
      <c r="EE762" s="56"/>
      <c r="EF762" s="56"/>
      <c r="EG762" s="56"/>
      <c r="EH762" s="56"/>
      <c r="EI762" s="56"/>
      <c r="EJ762" s="56"/>
      <c r="EK762" s="56"/>
      <c r="EL762" s="56"/>
      <c r="EM762" s="56"/>
    </row>
    <row r="763" spans="1:143" s="83" customFormat="1" ht="12.75" customHeight="1" x14ac:dyDescent="0.2">
      <c r="A763" s="56"/>
      <c r="B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  <c r="BC763" s="56"/>
      <c r="BD763" s="56"/>
      <c r="BE763" s="56"/>
      <c r="BF763" s="56"/>
      <c r="BG763" s="56"/>
      <c r="BH763" s="56"/>
      <c r="BI763" s="56"/>
      <c r="BJ763" s="56"/>
      <c r="BK763" s="56"/>
      <c r="BL763" s="56"/>
      <c r="BM763" s="56"/>
      <c r="BN763" s="56"/>
      <c r="BO763" s="56"/>
      <c r="BP763" s="56"/>
      <c r="BQ763" s="56"/>
      <c r="BR763" s="56"/>
      <c r="BS763" s="56"/>
      <c r="BT763" s="56"/>
      <c r="BU763" s="56"/>
      <c r="BV763" s="56"/>
      <c r="BW763" s="56"/>
      <c r="BX763" s="56"/>
      <c r="BY763" s="56"/>
      <c r="BZ763" s="56"/>
      <c r="CA763" s="56"/>
      <c r="CB763" s="56"/>
      <c r="CC763" s="56"/>
      <c r="CD763" s="56"/>
      <c r="CE763" s="56"/>
      <c r="CF763" s="56"/>
      <c r="CG763" s="56"/>
      <c r="CH763" s="56"/>
      <c r="CI763" s="56"/>
      <c r="CJ763" s="56"/>
      <c r="CK763" s="56"/>
      <c r="CL763" s="56"/>
      <c r="CM763" s="56"/>
      <c r="CN763" s="56"/>
      <c r="CO763" s="56"/>
      <c r="CP763" s="56"/>
      <c r="CQ763" s="56"/>
      <c r="CR763" s="56"/>
      <c r="CS763" s="56"/>
      <c r="CT763" s="56"/>
      <c r="CU763" s="56"/>
      <c r="CV763" s="56"/>
      <c r="CW763" s="56"/>
      <c r="CX763" s="56"/>
      <c r="CY763" s="56"/>
      <c r="CZ763" s="56"/>
      <c r="DA763" s="56"/>
      <c r="DB763" s="56"/>
      <c r="DC763" s="56"/>
      <c r="DD763" s="56"/>
      <c r="DE763" s="56"/>
      <c r="DF763" s="56"/>
      <c r="DG763" s="56"/>
      <c r="DH763" s="56"/>
      <c r="DI763" s="56"/>
      <c r="DJ763" s="56"/>
      <c r="DK763" s="56"/>
      <c r="DL763" s="56"/>
      <c r="DM763" s="56"/>
      <c r="DN763" s="56"/>
      <c r="DO763" s="56"/>
      <c r="DP763" s="56"/>
      <c r="DQ763" s="56"/>
      <c r="DR763" s="56"/>
      <c r="DS763" s="56"/>
      <c r="DT763" s="56"/>
      <c r="DU763" s="56"/>
      <c r="DV763" s="56"/>
      <c r="DW763" s="56"/>
      <c r="DX763" s="56"/>
      <c r="DY763" s="56"/>
      <c r="DZ763" s="56"/>
      <c r="EA763" s="56"/>
      <c r="EB763" s="56"/>
      <c r="EC763" s="56"/>
      <c r="ED763" s="56"/>
      <c r="EE763" s="56"/>
      <c r="EF763" s="56"/>
      <c r="EG763" s="56"/>
      <c r="EH763" s="56"/>
      <c r="EI763" s="56"/>
      <c r="EJ763" s="56"/>
      <c r="EK763" s="56"/>
      <c r="EL763" s="56"/>
      <c r="EM763" s="56"/>
    </row>
    <row r="764" spans="1:143" s="83" customFormat="1" ht="12.75" customHeight="1" x14ac:dyDescent="0.2">
      <c r="A764" s="56"/>
      <c r="B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  <c r="BC764" s="56"/>
      <c r="BD764" s="56"/>
      <c r="BE764" s="56"/>
      <c r="BF764" s="56"/>
      <c r="BG764" s="56"/>
      <c r="BH764" s="56"/>
      <c r="BI764" s="56"/>
      <c r="BJ764" s="56"/>
      <c r="BK764" s="56"/>
      <c r="BL764" s="56"/>
      <c r="BM764" s="56"/>
      <c r="BN764" s="56"/>
      <c r="BO764" s="56"/>
      <c r="BP764" s="56"/>
      <c r="BQ764" s="56"/>
      <c r="BR764" s="56"/>
      <c r="BS764" s="56"/>
      <c r="BT764" s="56"/>
      <c r="BU764" s="56"/>
      <c r="BV764" s="56"/>
      <c r="BW764" s="56"/>
      <c r="BX764" s="56"/>
      <c r="BY764" s="56"/>
      <c r="BZ764" s="56"/>
      <c r="CA764" s="56"/>
      <c r="CB764" s="56"/>
      <c r="CC764" s="56"/>
      <c r="CD764" s="56"/>
      <c r="CE764" s="56"/>
      <c r="CF764" s="56"/>
      <c r="CG764" s="56"/>
      <c r="CH764" s="56"/>
      <c r="CI764" s="56"/>
      <c r="CJ764" s="56"/>
      <c r="CK764" s="56"/>
      <c r="CL764" s="56"/>
      <c r="CM764" s="56"/>
      <c r="CN764" s="56"/>
      <c r="CO764" s="56"/>
      <c r="CP764" s="56"/>
      <c r="CQ764" s="56"/>
      <c r="CR764" s="56"/>
      <c r="CS764" s="56"/>
      <c r="CT764" s="56"/>
      <c r="CU764" s="56"/>
      <c r="CV764" s="56"/>
      <c r="CW764" s="56"/>
      <c r="CX764" s="56"/>
      <c r="CY764" s="56"/>
      <c r="CZ764" s="56"/>
      <c r="DA764" s="56"/>
      <c r="DB764" s="56"/>
      <c r="DC764" s="56"/>
      <c r="DD764" s="56"/>
      <c r="DE764" s="56"/>
      <c r="DF764" s="56"/>
      <c r="DG764" s="56"/>
      <c r="DH764" s="56"/>
      <c r="DI764" s="56"/>
      <c r="DJ764" s="56"/>
      <c r="DK764" s="56"/>
      <c r="DL764" s="56"/>
      <c r="DM764" s="56"/>
      <c r="DN764" s="56"/>
      <c r="DO764" s="56"/>
      <c r="DP764" s="56"/>
      <c r="DQ764" s="56"/>
      <c r="DR764" s="56"/>
      <c r="DS764" s="56"/>
      <c r="DT764" s="56"/>
      <c r="DU764" s="56"/>
      <c r="DV764" s="56"/>
      <c r="DW764" s="56"/>
      <c r="DX764" s="56"/>
      <c r="DY764" s="56"/>
      <c r="DZ764" s="56"/>
      <c r="EA764" s="56"/>
      <c r="EB764" s="56"/>
      <c r="EC764" s="56"/>
      <c r="ED764" s="56"/>
      <c r="EE764" s="56"/>
      <c r="EF764" s="56"/>
      <c r="EG764" s="56"/>
      <c r="EH764" s="56"/>
      <c r="EI764" s="56"/>
      <c r="EJ764" s="56"/>
      <c r="EK764" s="56"/>
      <c r="EL764" s="56"/>
      <c r="EM764" s="56"/>
    </row>
    <row r="765" spans="1:143" s="83" customFormat="1" ht="12.75" customHeight="1" x14ac:dyDescent="0.2">
      <c r="A765" s="56"/>
      <c r="B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  <c r="BC765" s="56"/>
      <c r="BD765" s="56"/>
      <c r="BE765" s="56"/>
      <c r="BF765" s="56"/>
      <c r="BG765" s="56"/>
      <c r="BH765" s="56"/>
      <c r="BI765" s="56"/>
      <c r="BJ765" s="56"/>
      <c r="BK765" s="56"/>
      <c r="BL765" s="56"/>
      <c r="BM765" s="56"/>
      <c r="BN765" s="56"/>
      <c r="BO765" s="56"/>
      <c r="BP765" s="56"/>
      <c r="BQ765" s="56"/>
      <c r="BR765" s="56"/>
      <c r="BS765" s="56"/>
      <c r="BT765" s="56"/>
      <c r="BU765" s="56"/>
      <c r="BV765" s="56"/>
      <c r="BW765" s="56"/>
      <c r="BX765" s="56"/>
      <c r="BY765" s="56"/>
      <c r="BZ765" s="56"/>
      <c r="CA765" s="56"/>
      <c r="CB765" s="56"/>
      <c r="CC765" s="56"/>
      <c r="CD765" s="56"/>
      <c r="CE765" s="56"/>
      <c r="CF765" s="56"/>
      <c r="CG765" s="56"/>
      <c r="CH765" s="56"/>
      <c r="CI765" s="56"/>
      <c r="CJ765" s="56"/>
      <c r="CK765" s="56"/>
      <c r="CL765" s="56"/>
      <c r="CM765" s="56"/>
      <c r="CN765" s="56"/>
      <c r="CO765" s="56"/>
      <c r="CP765" s="56"/>
      <c r="CQ765" s="56"/>
      <c r="CR765" s="56"/>
      <c r="CS765" s="56"/>
      <c r="CT765" s="56"/>
      <c r="CU765" s="56"/>
      <c r="CV765" s="56"/>
      <c r="CW765" s="56"/>
      <c r="CX765" s="56"/>
      <c r="CY765" s="56"/>
      <c r="CZ765" s="56"/>
      <c r="DA765" s="56"/>
      <c r="DB765" s="56"/>
      <c r="DC765" s="56"/>
      <c r="DD765" s="56"/>
      <c r="DE765" s="56"/>
      <c r="DF765" s="56"/>
      <c r="DG765" s="56"/>
      <c r="DH765" s="56"/>
      <c r="DI765" s="56"/>
      <c r="DJ765" s="56"/>
      <c r="DK765" s="56"/>
      <c r="DL765" s="56"/>
      <c r="DM765" s="56"/>
      <c r="DN765" s="56"/>
      <c r="DO765" s="56"/>
      <c r="DP765" s="56"/>
      <c r="DQ765" s="56"/>
      <c r="DR765" s="56"/>
      <c r="DS765" s="56"/>
      <c r="DT765" s="56"/>
      <c r="DU765" s="56"/>
      <c r="DV765" s="56"/>
      <c r="DW765" s="56"/>
      <c r="DX765" s="56"/>
      <c r="DY765" s="56"/>
      <c r="DZ765" s="56"/>
      <c r="EA765" s="56"/>
      <c r="EB765" s="56"/>
      <c r="EC765" s="56"/>
      <c r="ED765" s="56"/>
      <c r="EE765" s="56"/>
      <c r="EF765" s="56"/>
      <c r="EG765" s="56"/>
      <c r="EH765" s="56"/>
      <c r="EI765" s="56"/>
      <c r="EJ765" s="56"/>
      <c r="EK765" s="56"/>
      <c r="EL765" s="56"/>
      <c r="EM765" s="56"/>
    </row>
    <row r="766" spans="1:143" s="83" customFormat="1" ht="12.75" customHeight="1" x14ac:dyDescent="0.2">
      <c r="A766" s="56"/>
      <c r="B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  <c r="BC766" s="56"/>
      <c r="BD766" s="56"/>
      <c r="BE766" s="56"/>
      <c r="BF766" s="56"/>
      <c r="BG766" s="56"/>
      <c r="BH766" s="56"/>
      <c r="BI766" s="56"/>
      <c r="BJ766" s="56"/>
      <c r="BK766" s="56"/>
      <c r="BL766" s="56"/>
      <c r="BM766" s="56"/>
      <c r="BN766" s="56"/>
      <c r="BO766" s="56"/>
      <c r="BP766" s="56"/>
      <c r="BQ766" s="56"/>
      <c r="BR766" s="56"/>
      <c r="BS766" s="56"/>
      <c r="BT766" s="56"/>
      <c r="BU766" s="56"/>
      <c r="BV766" s="56"/>
      <c r="BW766" s="56"/>
      <c r="BX766" s="56"/>
      <c r="BY766" s="56"/>
      <c r="BZ766" s="56"/>
      <c r="CA766" s="56"/>
      <c r="CB766" s="56"/>
      <c r="CC766" s="56"/>
      <c r="CD766" s="56"/>
      <c r="CE766" s="56"/>
      <c r="CF766" s="56"/>
      <c r="CG766" s="56"/>
      <c r="CH766" s="56"/>
      <c r="CI766" s="56"/>
      <c r="CJ766" s="56"/>
      <c r="CK766" s="56"/>
      <c r="CL766" s="56"/>
      <c r="CM766" s="56"/>
      <c r="CN766" s="56"/>
      <c r="CO766" s="56"/>
      <c r="CP766" s="56"/>
      <c r="CQ766" s="56"/>
      <c r="CR766" s="56"/>
      <c r="CS766" s="56"/>
      <c r="CT766" s="56"/>
      <c r="CU766" s="56"/>
      <c r="CV766" s="56"/>
      <c r="CW766" s="56"/>
      <c r="CX766" s="56"/>
      <c r="CY766" s="56"/>
      <c r="CZ766" s="56"/>
      <c r="DA766" s="56"/>
      <c r="DB766" s="56"/>
      <c r="DC766" s="56"/>
      <c r="DD766" s="56"/>
      <c r="DE766" s="56"/>
      <c r="DF766" s="56"/>
      <c r="DG766" s="56"/>
      <c r="DH766" s="56"/>
      <c r="DI766" s="56"/>
      <c r="DJ766" s="56"/>
      <c r="DK766" s="56"/>
      <c r="DL766" s="56"/>
      <c r="DM766" s="56"/>
      <c r="DN766" s="56"/>
      <c r="DO766" s="56"/>
      <c r="DP766" s="56"/>
      <c r="DQ766" s="56"/>
      <c r="DR766" s="56"/>
      <c r="DS766" s="56"/>
      <c r="DT766" s="56"/>
      <c r="DU766" s="56"/>
      <c r="DV766" s="56"/>
      <c r="DW766" s="56"/>
      <c r="DX766" s="56"/>
      <c r="DY766" s="56"/>
      <c r="DZ766" s="56"/>
      <c r="EA766" s="56"/>
      <c r="EB766" s="56"/>
      <c r="EC766" s="56"/>
      <c r="ED766" s="56"/>
      <c r="EE766" s="56"/>
      <c r="EF766" s="56"/>
      <c r="EG766" s="56"/>
      <c r="EH766" s="56"/>
      <c r="EI766" s="56"/>
      <c r="EJ766" s="56"/>
      <c r="EK766" s="56"/>
      <c r="EL766" s="56"/>
      <c r="EM766" s="56"/>
    </row>
    <row r="767" spans="1:143" s="83" customFormat="1" ht="12.75" customHeight="1" x14ac:dyDescent="0.2">
      <c r="A767" s="56"/>
      <c r="B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  <c r="BC767" s="56"/>
      <c r="BD767" s="56"/>
      <c r="BE767" s="56"/>
      <c r="BF767" s="56"/>
      <c r="BG767" s="56"/>
      <c r="BH767" s="56"/>
      <c r="BI767" s="56"/>
      <c r="BJ767" s="56"/>
      <c r="BK767" s="56"/>
      <c r="BL767" s="56"/>
      <c r="BM767" s="56"/>
      <c r="BN767" s="56"/>
      <c r="BO767" s="56"/>
      <c r="BP767" s="56"/>
      <c r="BQ767" s="56"/>
      <c r="BR767" s="56"/>
      <c r="BS767" s="56"/>
      <c r="BT767" s="56"/>
      <c r="BU767" s="56"/>
      <c r="BV767" s="56"/>
      <c r="BW767" s="56"/>
      <c r="BX767" s="56"/>
      <c r="BY767" s="56"/>
      <c r="BZ767" s="56"/>
      <c r="CA767" s="56"/>
      <c r="CB767" s="56"/>
      <c r="CC767" s="56"/>
      <c r="CD767" s="56"/>
      <c r="CE767" s="56"/>
      <c r="CF767" s="56"/>
      <c r="CG767" s="56"/>
      <c r="CH767" s="56"/>
      <c r="CI767" s="56"/>
      <c r="CJ767" s="56"/>
      <c r="CK767" s="56"/>
      <c r="CL767" s="56"/>
      <c r="CM767" s="56"/>
      <c r="CN767" s="56"/>
      <c r="CO767" s="56"/>
      <c r="CP767" s="56"/>
      <c r="CQ767" s="56"/>
      <c r="CR767" s="56"/>
      <c r="CS767" s="56"/>
      <c r="CT767" s="56"/>
      <c r="CU767" s="56"/>
      <c r="CV767" s="56"/>
      <c r="CW767" s="56"/>
      <c r="CX767" s="56"/>
      <c r="CY767" s="56"/>
      <c r="CZ767" s="56"/>
      <c r="DA767" s="56"/>
      <c r="DB767" s="56"/>
      <c r="DC767" s="56"/>
      <c r="DD767" s="56"/>
      <c r="DE767" s="56"/>
      <c r="DF767" s="56"/>
      <c r="DG767" s="56"/>
      <c r="DH767" s="56"/>
      <c r="DI767" s="56"/>
      <c r="DJ767" s="56"/>
      <c r="DK767" s="56"/>
      <c r="DL767" s="56"/>
      <c r="DM767" s="56"/>
      <c r="DN767" s="56"/>
      <c r="DO767" s="56"/>
      <c r="DP767" s="56"/>
      <c r="DQ767" s="56"/>
      <c r="DR767" s="56"/>
      <c r="DS767" s="56"/>
      <c r="DT767" s="56"/>
      <c r="DU767" s="56"/>
      <c r="DV767" s="56"/>
      <c r="DW767" s="56"/>
      <c r="DX767" s="56"/>
      <c r="DY767" s="56"/>
      <c r="DZ767" s="56"/>
      <c r="EA767" s="56"/>
      <c r="EB767" s="56"/>
      <c r="EC767" s="56"/>
      <c r="ED767" s="56"/>
      <c r="EE767" s="56"/>
      <c r="EF767" s="56"/>
      <c r="EG767" s="56"/>
      <c r="EH767" s="56"/>
      <c r="EI767" s="56"/>
      <c r="EJ767" s="56"/>
      <c r="EK767" s="56"/>
      <c r="EL767" s="56"/>
      <c r="EM767" s="56"/>
    </row>
    <row r="768" spans="1:143" s="83" customFormat="1" ht="12.75" customHeight="1" x14ac:dyDescent="0.2">
      <c r="A768" s="56"/>
      <c r="B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  <c r="BC768" s="56"/>
      <c r="BD768" s="56"/>
      <c r="BE768" s="56"/>
      <c r="BF768" s="56"/>
      <c r="BG768" s="56"/>
      <c r="BH768" s="56"/>
      <c r="BI768" s="56"/>
      <c r="BJ768" s="56"/>
      <c r="BK768" s="56"/>
      <c r="BL768" s="56"/>
      <c r="BM768" s="56"/>
      <c r="BN768" s="56"/>
      <c r="BO768" s="56"/>
      <c r="BP768" s="56"/>
      <c r="BQ768" s="56"/>
      <c r="BR768" s="56"/>
      <c r="BS768" s="56"/>
      <c r="BT768" s="56"/>
      <c r="BU768" s="56"/>
      <c r="BV768" s="56"/>
      <c r="BW768" s="56"/>
      <c r="BX768" s="56"/>
      <c r="BY768" s="56"/>
      <c r="BZ768" s="56"/>
      <c r="CA768" s="56"/>
      <c r="CB768" s="56"/>
      <c r="CC768" s="56"/>
      <c r="CD768" s="56"/>
      <c r="CE768" s="56"/>
      <c r="CF768" s="56"/>
      <c r="CG768" s="56"/>
      <c r="CH768" s="56"/>
      <c r="CI768" s="56"/>
      <c r="CJ768" s="56"/>
      <c r="CK768" s="56"/>
      <c r="CL768" s="56"/>
      <c r="CM768" s="56"/>
      <c r="CN768" s="56"/>
      <c r="CO768" s="56"/>
      <c r="CP768" s="56"/>
      <c r="CQ768" s="56"/>
      <c r="CR768" s="56"/>
      <c r="CS768" s="56"/>
      <c r="CT768" s="56"/>
      <c r="CU768" s="56"/>
      <c r="CV768" s="56"/>
      <c r="CW768" s="56"/>
      <c r="CX768" s="56"/>
      <c r="CY768" s="56"/>
      <c r="CZ768" s="56"/>
      <c r="DA768" s="56"/>
      <c r="DB768" s="56"/>
      <c r="DC768" s="56"/>
      <c r="DD768" s="56"/>
      <c r="DE768" s="56"/>
      <c r="DF768" s="56"/>
      <c r="DG768" s="56"/>
      <c r="DH768" s="56"/>
      <c r="DI768" s="56"/>
      <c r="DJ768" s="56"/>
      <c r="DK768" s="56"/>
      <c r="DL768" s="56"/>
      <c r="DM768" s="56"/>
      <c r="DN768" s="56"/>
      <c r="DO768" s="56"/>
      <c r="DP768" s="56"/>
      <c r="DQ768" s="56"/>
      <c r="DR768" s="56"/>
      <c r="DS768" s="56"/>
      <c r="DT768" s="56"/>
      <c r="DU768" s="56"/>
      <c r="DV768" s="56"/>
      <c r="DW768" s="56"/>
      <c r="DX768" s="56"/>
      <c r="DY768" s="56"/>
      <c r="DZ768" s="56"/>
      <c r="EA768" s="56"/>
      <c r="EB768" s="56"/>
      <c r="EC768" s="56"/>
      <c r="ED768" s="56"/>
      <c r="EE768" s="56"/>
      <c r="EF768" s="56"/>
      <c r="EG768" s="56"/>
      <c r="EH768" s="56"/>
      <c r="EI768" s="56"/>
      <c r="EJ768" s="56"/>
      <c r="EK768" s="56"/>
      <c r="EL768" s="56"/>
      <c r="EM768" s="56"/>
    </row>
    <row r="769" spans="1:143" s="83" customFormat="1" ht="12.75" customHeight="1" x14ac:dyDescent="0.2">
      <c r="A769" s="56"/>
      <c r="B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  <c r="BC769" s="56"/>
      <c r="BD769" s="56"/>
      <c r="BE769" s="56"/>
      <c r="BF769" s="56"/>
      <c r="BG769" s="56"/>
      <c r="BH769" s="56"/>
      <c r="BI769" s="56"/>
      <c r="BJ769" s="56"/>
      <c r="BK769" s="56"/>
      <c r="BL769" s="56"/>
      <c r="BM769" s="56"/>
      <c r="BN769" s="56"/>
      <c r="BO769" s="56"/>
      <c r="BP769" s="56"/>
      <c r="BQ769" s="56"/>
      <c r="BR769" s="56"/>
      <c r="BS769" s="56"/>
      <c r="BT769" s="56"/>
      <c r="BU769" s="56"/>
      <c r="BV769" s="56"/>
      <c r="BW769" s="56"/>
      <c r="BX769" s="56"/>
      <c r="BY769" s="56"/>
      <c r="BZ769" s="56"/>
      <c r="CA769" s="56"/>
      <c r="CB769" s="56"/>
      <c r="CC769" s="56"/>
      <c r="CD769" s="56"/>
      <c r="CE769" s="56"/>
      <c r="CF769" s="56"/>
      <c r="CG769" s="56"/>
      <c r="CH769" s="56"/>
      <c r="CI769" s="56"/>
      <c r="CJ769" s="56"/>
      <c r="CK769" s="56"/>
      <c r="CL769" s="56"/>
      <c r="CM769" s="56"/>
      <c r="CN769" s="56"/>
      <c r="CO769" s="56"/>
      <c r="CP769" s="56"/>
      <c r="CQ769" s="56"/>
      <c r="CR769" s="56"/>
      <c r="CS769" s="56"/>
      <c r="CT769" s="56"/>
      <c r="CU769" s="56"/>
      <c r="CV769" s="56"/>
      <c r="CW769" s="56"/>
      <c r="CX769" s="56"/>
      <c r="CY769" s="56"/>
      <c r="CZ769" s="56"/>
      <c r="DA769" s="56"/>
      <c r="DB769" s="56"/>
      <c r="DC769" s="56"/>
      <c r="DD769" s="56"/>
      <c r="DE769" s="56"/>
      <c r="DF769" s="56"/>
      <c r="DG769" s="56"/>
      <c r="DH769" s="56"/>
      <c r="DI769" s="56"/>
      <c r="DJ769" s="56"/>
      <c r="DK769" s="56"/>
      <c r="DL769" s="56"/>
      <c r="DM769" s="56"/>
      <c r="DN769" s="56"/>
      <c r="DO769" s="56"/>
      <c r="DP769" s="56"/>
      <c r="DQ769" s="56"/>
      <c r="DR769" s="56"/>
      <c r="DS769" s="56"/>
      <c r="DT769" s="56"/>
      <c r="DU769" s="56"/>
      <c r="DV769" s="56"/>
      <c r="DW769" s="56"/>
      <c r="DX769" s="56"/>
      <c r="DY769" s="56"/>
      <c r="DZ769" s="56"/>
      <c r="EA769" s="56"/>
      <c r="EB769" s="56"/>
      <c r="EC769" s="56"/>
      <c r="ED769" s="56"/>
      <c r="EE769" s="56"/>
      <c r="EF769" s="56"/>
      <c r="EG769" s="56"/>
      <c r="EH769" s="56"/>
      <c r="EI769" s="56"/>
      <c r="EJ769" s="56"/>
      <c r="EK769" s="56"/>
      <c r="EL769" s="56"/>
      <c r="EM769" s="56"/>
    </row>
    <row r="770" spans="1:143" s="83" customFormat="1" ht="12.75" customHeight="1" x14ac:dyDescent="0.2">
      <c r="A770" s="56"/>
      <c r="B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  <c r="BC770" s="56"/>
      <c r="BD770" s="56"/>
      <c r="BE770" s="56"/>
      <c r="BF770" s="56"/>
      <c r="BG770" s="56"/>
      <c r="BH770" s="56"/>
      <c r="BI770" s="56"/>
      <c r="BJ770" s="56"/>
      <c r="BK770" s="56"/>
      <c r="BL770" s="56"/>
      <c r="BM770" s="56"/>
      <c r="BN770" s="56"/>
      <c r="BO770" s="56"/>
      <c r="BP770" s="56"/>
      <c r="BQ770" s="56"/>
      <c r="BR770" s="56"/>
      <c r="BS770" s="56"/>
      <c r="BT770" s="56"/>
      <c r="BU770" s="56"/>
      <c r="BV770" s="56"/>
      <c r="BW770" s="56"/>
      <c r="BX770" s="56"/>
      <c r="BY770" s="56"/>
      <c r="BZ770" s="56"/>
      <c r="CA770" s="56"/>
      <c r="CB770" s="56"/>
      <c r="CC770" s="56"/>
      <c r="CD770" s="56"/>
      <c r="CE770" s="56"/>
      <c r="CF770" s="56"/>
      <c r="CG770" s="56"/>
      <c r="CH770" s="56"/>
      <c r="CI770" s="56"/>
      <c r="CJ770" s="56"/>
      <c r="CK770" s="56"/>
      <c r="CL770" s="56"/>
      <c r="CM770" s="56"/>
      <c r="CN770" s="56"/>
      <c r="CO770" s="56"/>
      <c r="CP770" s="56"/>
      <c r="CQ770" s="56"/>
      <c r="CR770" s="56"/>
      <c r="CS770" s="56"/>
      <c r="CT770" s="56"/>
      <c r="CU770" s="56"/>
      <c r="CV770" s="56"/>
      <c r="CW770" s="56"/>
      <c r="CX770" s="56"/>
      <c r="CY770" s="56"/>
      <c r="CZ770" s="56"/>
      <c r="DA770" s="56"/>
      <c r="DB770" s="56"/>
      <c r="DC770" s="56"/>
      <c r="DD770" s="56"/>
      <c r="DE770" s="56"/>
      <c r="DF770" s="56"/>
      <c r="DG770" s="56"/>
      <c r="DH770" s="56"/>
      <c r="DI770" s="56"/>
      <c r="DJ770" s="56"/>
      <c r="DK770" s="56"/>
      <c r="DL770" s="56"/>
      <c r="DM770" s="56"/>
      <c r="DN770" s="56"/>
      <c r="DO770" s="56"/>
      <c r="DP770" s="56"/>
      <c r="DQ770" s="56"/>
      <c r="DR770" s="56"/>
      <c r="DS770" s="56"/>
      <c r="DT770" s="56"/>
      <c r="DU770" s="56"/>
      <c r="DV770" s="56"/>
      <c r="DW770" s="56"/>
      <c r="DX770" s="56"/>
      <c r="DY770" s="56"/>
      <c r="DZ770" s="56"/>
      <c r="EA770" s="56"/>
      <c r="EB770" s="56"/>
      <c r="EC770" s="56"/>
      <c r="ED770" s="56"/>
      <c r="EE770" s="56"/>
      <c r="EF770" s="56"/>
      <c r="EG770" s="56"/>
      <c r="EH770" s="56"/>
      <c r="EI770" s="56"/>
      <c r="EJ770" s="56"/>
      <c r="EK770" s="56"/>
      <c r="EL770" s="56"/>
      <c r="EM770" s="56"/>
    </row>
    <row r="771" spans="1:143" s="83" customFormat="1" ht="12.75" customHeight="1" x14ac:dyDescent="0.2">
      <c r="A771" s="56"/>
      <c r="B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  <c r="BC771" s="56"/>
      <c r="BD771" s="56"/>
      <c r="BE771" s="56"/>
      <c r="BF771" s="56"/>
      <c r="BG771" s="56"/>
      <c r="BH771" s="56"/>
      <c r="BI771" s="56"/>
      <c r="BJ771" s="56"/>
      <c r="BK771" s="56"/>
      <c r="BL771" s="56"/>
      <c r="BM771" s="56"/>
      <c r="BN771" s="56"/>
      <c r="BO771" s="56"/>
      <c r="BP771" s="56"/>
      <c r="BQ771" s="56"/>
      <c r="BR771" s="56"/>
      <c r="BS771" s="56"/>
      <c r="BT771" s="56"/>
      <c r="BU771" s="56"/>
      <c r="BV771" s="56"/>
      <c r="BW771" s="56"/>
      <c r="BX771" s="56"/>
      <c r="BY771" s="56"/>
      <c r="BZ771" s="56"/>
      <c r="CA771" s="56"/>
      <c r="CB771" s="56"/>
      <c r="CC771" s="56"/>
      <c r="CD771" s="56"/>
      <c r="CE771" s="56"/>
      <c r="CF771" s="56"/>
      <c r="CG771" s="56"/>
      <c r="CH771" s="56"/>
      <c r="CI771" s="56"/>
      <c r="CJ771" s="56"/>
      <c r="CK771" s="56"/>
      <c r="CL771" s="56"/>
      <c r="CM771" s="56"/>
      <c r="CN771" s="56"/>
      <c r="CO771" s="56"/>
      <c r="CP771" s="56"/>
      <c r="CQ771" s="56"/>
      <c r="CR771" s="56"/>
      <c r="CS771" s="56"/>
      <c r="CT771" s="56"/>
      <c r="CU771" s="56"/>
      <c r="CV771" s="56"/>
      <c r="CW771" s="56"/>
      <c r="CX771" s="56"/>
      <c r="CY771" s="56"/>
      <c r="CZ771" s="56"/>
      <c r="DA771" s="56"/>
      <c r="DB771" s="56"/>
      <c r="DC771" s="56"/>
      <c r="DD771" s="56"/>
      <c r="DE771" s="56"/>
      <c r="DF771" s="56"/>
      <c r="DG771" s="56"/>
      <c r="DH771" s="56"/>
      <c r="DI771" s="56"/>
      <c r="DJ771" s="56"/>
      <c r="DK771" s="56"/>
      <c r="DL771" s="56"/>
      <c r="DM771" s="56"/>
      <c r="DN771" s="56"/>
      <c r="DO771" s="56"/>
      <c r="DP771" s="56"/>
      <c r="DQ771" s="56"/>
      <c r="DR771" s="56"/>
      <c r="DS771" s="56"/>
      <c r="DT771" s="56"/>
      <c r="DU771" s="56"/>
      <c r="DV771" s="56"/>
      <c r="DW771" s="56"/>
      <c r="DX771" s="56"/>
      <c r="DY771" s="56"/>
      <c r="DZ771" s="56"/>
      <c r="EA771" s="56"/>
      <c r="EB771" s="56"/>
      <c r="EC771" s="56"/>
      <c r="ED771" s="56"/>
      <c r="EE771" s="56"/>
      <c r="EF771" s="56"/>
      <c r="EG771" s="56"/>
      <c r="EH771" s="56"/>
      <c r="EI771" s="56"/>
      <c r="EJ771" s="56"/>
      <c r="EK771" s="56"/>
      <c r="EL771" s="56"/>
      <c r="EM771" s="56"/>
    </row>
    <row r="772" spans="1:143" s="83" customFormat="1" ht="12.75" customHeight="1" x14ac:dyDescent="0.2">
      <c r="A772" s="56"/>
      <c r="B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  <c r="BC772" s="56"/>
      <c r="BD772" s="56"/>
      <c r="BE772" s="56"/>
      <c r="BF772" s="56"/>
      <c r="BG772" s="56"/>
      <c r="BH772" s="56"/>
      <c r="BI772" s="56"/>
      <c r="BJ772" s="56"/>
      <c r="BK772" s="56"/>
      <c r="BL772" s="56"/>
      <c r="BM772" s="56"/>
      <c r="BN772" s="56"/>
      <c r="BO772" s="56"/>
      <c r="BP772" s="56"/>
      <c r="BQ772" s="56"/>
      <c r="BR772" s="56"/>
      <c r="BS772" s="56"/>
      <c r="BT772" s="56"/>
      <c r="BU772" s="56"/>
      <c r="BV772" s="56"/>
      <c r="BW772" s="56"/>
      <c r="BX772" s="56"/>
      <c r="BY772" s="56"/>
      <c r="BZ772" s="56"/>
      <c r="CA772" s="56"/>
      <c r="CB772" s="56"/>
      <c r="CC772" s="56"/>
      <c r="CD772" s="56"/>
      <c r="CE772" s="56"/>
      <c r="CF772" s="56"/>
      <c r="CG772" s="56"/>
      <c r="CH772" s="56"/>
      <c r="CI772" s="56"/>
      <c r="CJ772" s="56"/>
      <c r="CK772" s="56"/>
      <c r="CL772" s="56"/>
      <c r="CM772" s="56"/>
      <c r="CN772" s="56"/>
      <c r="CO772" s="56"/>
      <c r="CP772" s="56"/>
      <c r="CQ772" s="56"/>
      <c r="CR772" s="56"/>
      <c r="CS772" s="56"/>
      <c r="CT772" s="56"/>
      <c r="CU772" s="56"/>
      <c r="CV772" s="56"/>
      <c r="CW772" s="56"/>
      <c r="CX772" s="56"/>
      <c r="CY772" s="56"/>
      <c r="CZ772" s="56"/>
      <c r="DA772" s="56"/>
      <c r="DB772" s="56"/>
      <c r="DC772" s="56"/>
      <c r="DD772" s="56"/>
      <c r="DE772" s="56"/>
      <c r="DF772" s="56"/>
      <c r="DG772" s="56"/>
      <c r="DH772" s="56"/>
      <c r="DI772" s="56"/>
      <c r="DJ772" s="56"/>
      <c r="DK772" s="56"/>
      <c r="DL772" s="56"/>
      <c r="DM772" s="56"/>
      <c r="DN772" s="56"/>
      <c r="DO772" s="56"/>
      <c r="DP772" s="56"/>
      <c r="DQ772" s="56"/>
      <c r="DR772" s="56"/>
      <c r="DS772" s="56"/>
      <c r="DT772" s="56"/>
      <c r="DU772" s="56"/>
      <c r="DV772" s="56"/>
      <c r="DW772" s="56"/>
      <c r="DX772" s="56"/>
      <c r="DY772" s="56"/>
      <c r="DZ772" s="56"/>
      <c r="EA772" s="56"/>
      <c r="EB772" s="56"/>
      <c r="EC772" s="56"/>
      <c r="ED772" s="56"/>
      <c r="EE772" s="56"/>
      <c r="EF772" s="56"/>
      <c r="EG772" s="56"/>
      <c r="EH772" s="56"/>
      <c r="EI772" s="56"/>
      <c r="EJ772" s="56"/>
      <c r="EK772" s="56"/>
      <c r="EL772" s="56"/>
      <c r="EM772" s="56"/>
    </row>
    <row r="773" spans="1:143" s="83" customFormat="1" ht="12.75" customHeight="1" x14ac:dyDescent="0.2">
      <c r="A773" s="56"/>
      <c r="B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  <c r="BC773" s="56"/>
      <c r="BD773" s="56"/>
      <c r="BE773" s="56"/>
      <c r="BF773" s="56"/>
      <c r="BG773" s="56"/>
      <c r="BH773" s="56"/>
      <c r="BI773" s="56"/>
      <c r="BJ773" s="56"/>
      <c r="BK773" s="56"/>
      <c r="BL773" s="56"/>
      <c r="BM773" s="56"/>
      <c r="BN773" s="56"/>
      <c r="BO773" s="56"/>
      <c r="BP773" s="56"/>
      <c r="BQ773" s="56"/>
      <c r="BR773" s="56"/>
      <c r="BS773" s="56"/>
      <c r="BT773" s="56"/>
      <c r="BU773" s="56"/>
      <c r="BV773" s="56"/>
      <c r="BW773" s="56"/>
      <c r="BX773" s="56"/>
      <c r="BY773" s="56"/>
      <c r="BZ773" s="56"/>
      <c r="CA773" s="56"/>
      <c r="CB773" s="56"/>
      <c r="CC773" s="56"/>
      <c r="CD773" s="56"/>
      <c r="CE773" s="56"/>
      <c r="CF773" s="56"/>
      <c r="CG773" s="56"/>
      <c r="CH773" s="56"/>
      <c r="CI773" s="56"/>
      <c r="CJ773" s="56"/>
      <c r="CK773" s="56"/>
      <c r="CL773" s="56"/>
      <c r="CM773" s="56"/>
      <c r="CN773" s="56"/>
      <c r="CO773" s="56"/>
      <c r="CP773" s="56"/>
      <c r="CQ773" s="56"/>
      <c r="CR773" s="56"/>
      <c r="CS773" s="56"/>
      <c r="CT773" s="56"/>
      <c r="CU773" s="56"/>
      <c r="CV773" s="56"/>
      <c r="CW773" s="56"/>
      <c r="CX773" s="56"/>
      <c r="CY773" s="56"/>
      <c r="CZ773" s="56"/>
      <c r="DA773" s="56"/>
      <c r="DB773" s="56"/>
      <c r="DC773" s="56"/>
      <c r="DD773" s="56"/>
      <c r="DE773" s="56"/>
      <c r="DF773" s="56"/>
      <c r="DG773" s="56"/>
      <c r="DH773" s="56"/>
      <c r="DI773" s="56"/>
      <c r="DJ773" s="56"/>
      <c r="DK773" s="56"/>
      <c r="DL773" s="56"/>
      <c r="DM773" s="56"/>
      <c r="DN773" s="56"/>
      <c r="DO773" s="56"/>
      <c r="DP773" s="56"/>
      <c r="DQ773" s="56"/>
      <c r="DR773" s="56"/>
      <c r="DS773" s="56"/>
      <c r="DT773" s="56"/>
      <c r="DU773" s="56"/>
      <c r="DV773" s="56"/>
      <c r="DW773" s="56"/>
      <c r="DX773" s="56"/>
      <c r="DY773" s="56"/>
      <c r="DZ773" s="56"/>
      <c r="EA773" s="56"/>
      <c r="EB773" s="56"/>
      <c r="EC773" s="56"/>
      <c r="ED773" s="56"/>
      <c r="EE773" s="56"/>
      <c r="EF773" s="56"/>
      <c r="EG773" s="56"/>
      <c r="EH773" s="56"/>
      <c r="EI773" s="56"/>
      <c r="EJ773" s="56"/>
      <c r="EK773" s="56"/>
      <c r="EL773" s="56"/>
      <c r="EM773" s="56"/>
    </row>
    <row r="774" spans="1:143" s="83" customFormat="1" ht="12.75" customHeight="1" x14ac:dyDescent="0.2">
      <c r="A774" s="56"/>
      <c r="B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  <c r="BC774" s="56"/>
      <c r="BD774" s="56"/>
      <c r="BE774" s="56"/>
      <c r="BF774" s="56"/>
      <c r="BG774" s="56"/>
      <c r="BH774" s="56"/>
      <c r="BI774" s="56"/>
      <c r="BJ774" s="56"/>
      <c r="BK774" s="56"/>
      <c r="BL774" s="56"/>
      <c r="BM774" s="56"/>
      <c r="BN774" s="56"/>
      <c r="BO774" s="56"/>
      <c r="BP774" s="56"/>
      <c r="BQ774" s="56"/>
      <c r="BR774" s="56"/>
      <c r="BS774" s="56"/>
      <c r="BT774" s="56"/>
      <c r="BU774" s="56"/>
      <c r="BV774" s="56"/>
      <c r="BW774" s="56"/>
      <c r="BX774" s="56"/>
      <c r="BY774" s="56"/>
      <c r="BZ774" s="56"/>
      <c r="CA774" s="56"/>
      <c r="CB774" s="56"/>
      <c r="CC774" s="56"/>
      <c r="CD774" s="56"/>
      <c r="CE774" s="56"/>
      <c r="CF774" s="56"/>
      <c r="CG774" s="56"/>
      <c r="CH774" s="56"/>
      <c r="CI774" s="56"/>
      <c r="CJ774" s="56"/>
      <c r="CK774" s="56"/>
      <c r="CL774" s="56"/>
      <c r="CM774" s="56"/>
      <c r="CN774" s="56"/>
      <c r="CO774" s="56"/>
      <c r="CP774" s="56"/>
      <c r="CQ774" s="56"/>
      <c r="CR774" s="56"/>
      <c r="CS774" s="56"/>
      <c r="CT774" s="56"/>
      <c r="CU774" s="56"/>
      <c r="CV774" s="56"/>
      <c r="CW774" s="56"/>
      <c r="CX774" s="56"/>
      <c r="CY774" s="56"/>
      <c r="CZ774" s="56"/>
      <c r="DA774" s="56"/>
      <c r="DB774" s="56"/>
      <c r="DC774" s="56"/>
      <c r="DD774" s="56"/>
      <c r="DE774" s="56"/>
      <c r="DF774" s="56"/>
      <c r="DG774" s="56"/>
      <c r="DH774" s="56"/>
      <c r="DI774" s="56"/>
      <c r="DJ774" s="56"/>
      <c r="DK774" s="56"/>
      <c r="DL774" s="56"/>
      <c r="DM774" s="56"/>
      <c r="DN774" s="56"/>
      <c r="DO774" s="56"/>
      <c r="DP774" s="56"/>
      <c r="DQ774" s="56"/>
      <c r="DR774" s="56"/>
      <c r="DS774" s="56"/>
      <c r="DT774" s="56"/>
      <c r="DU774" s="56"/>
      <c r="DV774" s="56"/>
      <c r="DW774" s="56"/>
      <c r="DX774" s="56"/>
      <c r="DY774" s="56"/>
      <c r="DZ774" s="56"/>
      <c r="EA774" s="56"/>
      <c r="EB774" s="56"/>
      <c r="EC774" s="56"/>
      <c r="ED774" s="56"/>
      <c r="EE774" s="56"/>
      <c r="EF774" s="56"/>
      <c r="EG774" s="56"/>
      <c r="EH774" s="56"/>
      <c r="EI774" s="56"/>
      <c r="EJ774" s="56"/>
      <c r="EK774" s="56"/>
      <c r="EL774" s="56"/>
      <c r="EM774" s="56"/>
    </row>
    <row r="775" spans="1:143" s="83" customFormat="1" ht="12.75" customHeight="1" x14ac:dyDescent="0.2">
      <c r="A775" s="56"/>
      <c r="B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  <c r="BC775" s="56"/>
      <c r="BD775" s="56"/>
      <c r="BE775" s="56"/>
      <c r="BF775" s="56"/>
      <c r="BG775" s="56"/>
      <c r="BH775" s="56"/>
      <c r="BI775" s="56"/>
      <c r="BJ775" s="56"/>
      <c r="BK775" s="56"/>
      <c r="BL775" s="56"/>
      <c r="BM775" s="56"/>
      <c r="BN775" s="56"/>
      <c r="BO775" s="56"/>
      <c r="BP775" s="56"/>
      <c r="BQ775" s="56"/>
      <c r="BR775" s="56"/>
      <c r="BS775" s="56"/>
      <c r="BT775" s="56"/>
      <c r="BU775" s="56"/>
      <c r="BV775" s="56"/>
      <c r="BW775" s="56"/>
      <c r="BX775" s="56"/>
      <c r="BY775" s="56"/>
      <c r="BZ775" s="56"/>
      <c r="CA775" s="56"/>
      <c r="CB775" s="56"/>
      <c r="CC775" s="56"/>
      <c r="CD775" s="56"/>
      <c r="CE775" s="56"/>
      <c r="CF775" s="56"/>
      <c r="CG775" s="56"/>
      <c r="CH775" s="56"/>
      <c r="CI775" s="56"/>
      <c r="CJ775" s="56"/>
      <c r="CK775" s="56"/>
      <c r="CL775" s="56"/>
      <c r="CM775" s="56"/>
      <c r="CN775" s="56"/>
      <c r="CO775" s="56"/>
      <c r="CP775" s="56"/>
      <c r="CQ775" s="56"/>
      <c r="CR775" s="56"/>
      <c r="CS775" s="56"/>
      <c r="CT775" s="56"/>
      <c r="CU775" s="56"/>
      <c r="CV775" s="56"/>
      <c r="CW775" s="56"/>
      <c r="CX775" s="56"/>
      <c r="CY775" s="56"/>
      <c r="CZ775" s="56"/>
      <c r="DA775" s="56"/>
      <c r="DB775" s="56"/>
      <c r="DC775" s="56"/>
      <c r="DD775" s="56"/>
      <c r="DE775" s="56"/>
      <c r="DF775" s="56"/>
      <c r="DG775" s="56"/>
      <c r="DH775" s="56"/>
      <c r="DI775" s="56"/>
      <c r="DJ775" s="56"/>
      <c r="DK775" s="56"/>
      <c r="DL775" s="56"/>
      <c r="DM775" s="56"/>
      <c r="DN775" s="56"/>
      <c r="DO775" s="56"/>
      <c r="DP775" s="56"/>
      <c r="DQ775" s="56"/>
      <c r="DR775" s="56"/>
      <c r="DS775" s="56"/>
      <c r="DT775" s="56"/>
      <c r="DU775" s="56"/>
      <c r="DV775" s="56"/>
      <c r="DW775" s="56"/>
      <c r="DX775" s="56"/>
      <c r="DY775" s="56"/>
      <c r="DZ775" s="56"/>
      <c r="EA775" s="56"/>
      <c r="EB775" s="56"/>
      <c r="EC775" s="56"/>
      <c r="ED775" s="56"/>
      <c r="EE775" s="56"/>
      <c r="EF775" s="56"/>
      <c r="EG775" s="56"/>
      <c r="EH775" s="56"/>
      <c r="EI775" s="56"/>
      <c r="EJ775" s="56"/>
      <c r="EK775" s="56"/>
      <c r="EL775" s="56"/>
      <c r="EM775" s="56"/>
    </row>
    <row r="776" spans="1:143" s="83" customFormat="1" ht="12.75" customHeight="1" x14ac:dyDescent="0.2">
      <c r="A776" s="56"/>
      <c r="B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  <c r="BC776" s="56"/>
      <c r="BD776" s="56"/>
      <c r="BE776" s="56"/>
      <c r="BF776" s="56"/>
      <c r="BG776" s="56"/>
      <c r="BH776" s="56"/>
      <c r="BI776" s="56"/>
      <c r="BJ776" s="56"/>
      <c r="BK776" s="56"/>
      <c r="BL776" s="56"/>
      <c r="BM776" s="56"/>
      <c r="BN776" s="56"/>
      <c r="BO776" s="56"/>
      <c r="BP776" s="56"/>
      <c r="BQ776" s="56"/>
      <c r="BR776" s="56"/>
      <c r="BS776" s="56"/>
      <c r="BT776" s="56"/>
      <c r="BU776" s="56"/>
      <c r="BV776" s="56"/>
      <c r="BW776" s="56"/>
      <c r="BX776" s="56"/>
      <c r="BY776" s="56"/>
      <c r="BZ776" s="56"/>
      <c r="CA776" s="56"/>
      <c r="CB776" s="56"/>
      <c r="CC776" s="56"/>
      <c r="CD776" s="56"/>
      <c r="CE776" s="56"/>
      <c r="CF776" s="56"/>
      <c r="CG776" s="56"/>
      <c r="CH776" s="56"/>
      <c r="CI776" s="56"/>
      <c r="CJ776" s="56"/>
      <c r="CK776" s="56"/>
      <c r="CL776" s="56"/>
      <c r="CM776" s="56"/>
      <c r="CN776" s="56"/>
      <c r="CO776" s="56"/>
      <c r="CP776" s="56"/>
      <c r="CQ776" s="56"/>
      <c r="CR776" s="56"/>
      <c r="CS776" s="56"/>
      <c r="CT776" s="56"/>
      <c r="CU776" s="56"/>
      <c r="CV776" s="56"/>
      <c r="CW776" s="56"/>
      <c r="CX776" s="56"/>
      <c r="CY776" s="56"/>
      <c r="CZ776" s="56"/>
      <c r="DA776" s="56"/>
      <c r="DB776" s="56"/>
      <c r="DC776" s="56"/>
      <c r="DD776" s="56"/>
      <c r="DE776" s="56"/>
      <c r="DF776" s="56"/>
      <c r="DG776" s="56"/>
      <c r="DH776" s="56"/>
      <c r="DI776" s="56"/>
      <c r="DJ776" s="56"/>
      <c r="DK776" s="56"/>
      <c r="DL776" s="56"/>
      <c r="DM776" s="56"/>
      <c r="DN776" s="56"/>
      <c r="DO776" s="56"/>
      <c r="DP776" s="56"/>
      <c r="DQ776" s="56"/>
      <c r="DR776" s="56"/>
      <c r="DS776" s="56"/>
      <c r="DT776" s="56"/>
      <c r="DU776" s="56"/>
      <c r="DV776" s="56"/>
      <c r="DW776" s="56"/>
      <c r="DX776" s="56"/>
      <c r="DY776" s="56"/>
      <c r="DZ776" s="56"/>
      <c r="EA776" s="56"/>
      <c r="EB776" s="56"/>
      <c r="EC776" s="56"/>
      <c r="ED776" s="56"/>
      <c r="EE776" s="56"/>
      <c r="EF776" s="56"/>
      <c r="EG776" s="56"/>
      <c r="EH776" s="56"/>
      <c r="EI776" s="56"/>
      <c r="EJ776" s="56"/>
      <c r="EK776" s="56"/>
      <c r="EL776" s="56"/>
      <c r="EM776" s="56"/>
    </row>
    <row r="777" spans="1:143" s="83" customFormat="1" ht="12.75" customHeight="1" x14ac:dyDescent="0.2">
      <c r="A777" s="56"/>
      <c r="B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  <c r="BC777" s="56"/>
      <c r="BD777" s="56"/>
      <c r="BE777" s="56"/>
      <c r="BF777" s="56"/>
      <c r="BG777" s="56"/>
      <c r="BH777" s="56"/>
      <c r="BI777" s="56"/>
      <c r="BJ777" s="56"/>
      <c r="BK777" s="56"/>
      <c r="BL777" s="56"/>
      <c r="BM777" s="56"/>
      <c r="BN777" s="56"/>
      <c r="BO777" s="56"/>
      <c r="BP777" s="56"/>
      <c r="BQ777" s="56"/>
      <c r="BR777" s="56"/>
      <c r="BS777" s="56"/>
      <c r="BT777" s="56"/>
      <c r="BU777" s="56"/>
      <c r="BV777" s="56"/>
      <c r="BW777" s="56"/>
      <c r="BX777" s="56"/>
      <c r="BY777" s="56"/>
      <c r="BZ777" s="56"/>
      <c r="CA777" s="56"/>
      <c r="CB777" s="56"/>
      <c r="CC777" s="56"/>
      <c r="CD777" s="56"/>
      <c r="CE777" s="56"/>
      <c r="CF777" s="56"/>
      <c r="CG777" s="56"/>
      <c r="CH777" s="56"/>
      <c r="CI777" s="56"/>
      <c r="CJ777" s="56"/>
      <c r="CK777" s="56"/>
      <c r="CL777" s="56"/>
      <c r="CM777" s="56"/>
      <c r="CN777" s="56"/>
      <c r="CO777" s="56"/>
      <c r="CP777" s="56"/>
      <c r="CQ777" s="56"/>
      <c r="CR777" s="56"/>
      <c r="CS777" s="56"/>
      <c r="CT777" s="56"/>
      <c r="CU777" s="56"/>
      <c r="CV777" s="56"/>
      <c r="CW777" s="56"/>
      <c r="CX777" s="56"/>
      <c r="CY777" s="56"/>
      <c r="CZ777" s="56"/>
      <c r="DA777" s="56"/>
      <c r="DB777" s="56"/>
      <c r="DC777" s="56"/>
      <c r="DD777" s="56"/>
      <c r="DE777" s="56"/>
      <c r="DF777" s="56"/>
      <c r="DG777" s="56"/>
      <c r="DH777" s="56"/>
      <c r="DI777" s="56"/>
      <c r="DJ777" s="56"/>
      <c r="DK777" s="56"/>
      <c r="DL777" s="56"/>
      <c r="DM777" s="56"/>
      <c r="DN777" s="56"/>
      <c r="DO777" s="56"/>
      <c r="DP777" s="56"/>
      <c r="DQ777" s="56"/>
      <c r="DR777" s="56"/>
      <c r="DS777" s="56"/>
      <c r="DT777" s="56"/>
      <c r="DU777" s="56"/>
      <c r="DV777" s="56"/>
      <c r="DW777" s="56"/>
      <c r="DX777" s="56"/>
      <c r="DY777" s="56"/>
      <c r="DZ777" s="56"/>
      <c r="EA777" s="56"/>
      <c r="EB777" s="56"/>
      <c r="EC777" s="56"/>
      <c r="ED777" s="56"/>
      <c r="EE777" s="56"/>
      <c r="EF777" s="56"/>
      <c r="EG777" s="56"/>
      <c r="EH777" s="56"/>
      <c r="EI777" s="56"/>
      <c r="EJ777" s="56"/>
      <c r="EK777" s="56"/>
      <c r="EL777" s="56"/>
      <c r="EM777" s="56"/>
    </row>
    <row r="778" spans="1:143" s="83" customFormat="1" ht="12.75" customHeight="1" x14ac:dyDescent="0.2">
      <c r="A778" s="56"/>
      <c r="B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  <c r="BC778" s="56"/>
      <c r="BD778" s="56"/>
      <c r="BE778" s="56"/>
      <c r="BF778" s="56"/>
      <c r="BG778" s="56"/>
      <c r="BH778" s="56"/>
      <c r="BI778" s="56"/>
      <c r="BJ778" s="56"/>
      <c r="BK778" s="56"/>
      <c r="BL778" s="56"/>
      <c r="BM778" s="56"/>
      <c r="BN778" s="56"/>
      <c r="BO778" s="56"/>
      <c r="BP778" s="56"/>
      <c r="BQ778" s="56"/>
      <c r="BR778" s="56"/>
      <c r="BS778" s="56"/>
      <c r="BT778" s="56"/>
      <c r="BU778" s="56"/>
      <c r="BV778" s="56"/>
      <c r="BW778" s="56"/>
      <c r="BX778" s="56"/>
      <c r="BY778" s="56"/>
      <c r="BZ778" s="56"/>
      <c r="CA778" s="56"/>
      <c r="CB778" s="56"/>
      <c r="CC778" s="56"/>
      <c r="CD778" s="56"/>
      <c r="CE778" s="56"/>
      <c r="CF778" s="56"/>
      <c r="CG778" s="56"/>
      <c r="CH778" s="56"/>
      <c r="CI778" s="56"/>
      <c r="CJ778" s="56"/>
      <c r="CK778" s="56"/>
      <c r="CL778" s="56"/>
      <c r="CM778" s="56"/>
      <c r="CN778" s="56"/>
      <c r="CO778" s="56"/>
      <c r="CP778" s="56"/>
      <c r="CQ778" s="56"/>
      <c r="CR778" s="56"/>
      <c r="CS778" s="56"/>
      <c r="CT778" s="56"/>
      <c r="CU778" s="56"/>
      <c r="CV778" s="56"/>
      <c r="CW778" s="56"/>
      <c r="CX778" s="56"/>
      <c r="CY778" s="56"/>
      <c r="CZ778" s="56"/>
      <c r="DA778" s="56"/>
      <c r="DB778" s="56"/>
      <c r="DC778" s="56"/>
      <c r="DD778" s="56"/>
      <c r="DE778" s="56"/>
      <c r="DF778" s="56"/>
      <c r="DG778" s="56"/>
      <c r="DH778" s="56"/>
      <c r="DI778" s="56"/>
      <c r="DJ778" s="56"/>
      <c r="DK778" s="56"/>
      <c r="DL778" s="56"/>
      <c r="DM778" s="56"/>
      <c r="DN778" s="56"/>
      <c r="DO778" s="56"/>
      <c r="DP778" s="56"/>
      <c r="DQ778" s="56"/>
      <c r="DR778" s="56"/>
      <c r="DS778" s="56"/>
      <c r="DT778" s="56"/>
      <c r="DU778" s="56"/>
      <c r="DV778" s="56"/>
      <c r="DW778" s="56"/>
      <c r="DX778" s="56"/>
      <c r="DY778" s="56"/>
      <c r="DZ778" s="56"/>
      <c r="EA778" s="56"/>
      <c r="EB778" s="56"/>
      <c r="EC778" s="56"/>
      <c r="ED778" s="56"/>
      <c r="EE778" s="56"/>
      <c r="EF778" s="56"/>
      <c r="EG778" s="56"/>
      <c r="EH778" s="56"/>
      <c r="EI778" s="56"/>
      <c r="EJ778" s="56"/>
      <c r="EK778" s="56"/>
      <c r="EL778" s="56"/>
      <c r="EM778" s="56"/>
    </row>
    <row r="779" spans="1:143" s="83" customFormat="1" ht="12.75" customHeight="1" x14ac:dyDescent="0.2">
      <c r="A779" s="56"/>
      <c r="B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  <c r="BC779" s="56"/>
      <c r="BD779" s="56"/>
      <c r="BE779" s="56"/>
      <c r="BF779" s="56"/>
      <c r="BG779" s="56"/>
      <c r="BH779" s="56"/>
      <c r="BI779" s="56"/>
      <c r="BJ779" s="56"/>
      <c r="BK779" s="56"/>
      <c r="BL779" s="56"/>
      <c r="BM779" s="56"/>
      <c r="BN779" s="56"/>
      <c r="BO779" s="56"/>
      <c r="BP779" s="56"/>
      <c r="BQ779" s="56"/>
      <c r="BR779" s="56"/>
      <c r="BS779" s="56"/>
      <c r="BT779" s="56"/>
      <c r="BU779" s="56"/>
      <c r="BV779" s="56"/>
      <c r="BW779" s="56"/>
      <c r="BX779" s="56"/>
      <c r="BY779" s="56"/>
      <c r="BZ779" s="56"/>
      <c r="CA779" s="56"/>
      <c r="CB779" s="56"/>
      <c r="CC779" s="56"/>
      <c r="CD779" s="56"/>
      <c r="CE779" s="56"/>
      <c r="CF779" s="56"/>
      <c r="CG779" s="56"/>
      <c r="CH779" s="56"/>
      <c r="CI779" s="56"/>
      <c r="CJ779" s="56"/>
      <c r="CK779" s="56"/>
      <c r="CL779" s="56"/>
      <c r="CM779" s="56"/>
      <c r="CN779" s="56"/>
      <c r="CO779" s="56"/>
      <c r="CP779" s="56"/>
      <c r="CQ779" s="56"/>
      <c r="CR779" s="56"/>
      <c r="CS779" s="56"/>
      <c r="CT779" s="56"/>
      <c r="CU779" s="56"/>
      <c r="CV779" s="56"/>
      <c r="CW779" s="56"/>
      <c r="CX779" s="56"/>
      <c r="CY779" s="56"/>
      <c r="CZ779" s="56"/>
      <c r="DA779" s="56"/>
      <c r="DB779" s="56"/>
      <c r="DC779" s="56"/>
      <c r="DD779" s="56"/>
      <c r="DE779" s="56"/>
      <c r="DF779" s="56"/>
      <c r="DG779" s="56"/>
      <c r="DH779" s="56"/>
      <c r="DI779" s="56"/>
      <c r="DJ779" s="56"/>
      <c r="DK779" s="56"/>
      <c r="DL779" s="56"/>
      <c r="DM779" s="56"/>
      <c r="DN779" s="56"/>
      <c r="DO779" s="56"/>
      <c r="DP779" s="56"/>
      <c r="DQ779" s="56"/>
      <c r="DR779" s="56"/>
      <c r="DS779" s="56"/>
      <c r="DT779" s="56"/>
      <c r="DU779" s="56"/>
      <c r="DV779" s="56"/>
      <c r="DW779" s="56"/>
      <c r="DX779" s="56"/>
      <c r="DY779" s="56"/>
      <c r="DZ779" s="56"/>
      <c r="EA779" s="56"/>
      <c r="EB779" s="56"/>
      <c r="EC779" s="56"/>
      <c r="ED779" s="56"/>
      <c r="EE779" s="56"/>
      <c r="EF779" s="56"/>
      <c r="EG779" s="56"/>
      <c r="EH779" s="56"/>
      <c r="EI779" s="56"/>
      <c r="EJ779" s="56"/>
      <c r="EK779" s="56"/>
      <c r="EL779" s="56"/>
      <c r="EM779" s="56"/>
    </row>
    <row r="780" spans="1:143" s="83" customFormat="1" ht="12.75" customHeight="1" x14ac:dyDescent="0.2">
      <c r="A780" s="56"/>
      <c r="B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  <c r="BC780" s="56"/>
      <c r="BD780" s="56"/>
      <c r="BE780" s="56"/>
      <c r="BF780" s="56"/>
      <c r="BG780" s="56"/>
      <c r="BH780" s="56"/>
      <c r="BI780" s="56"/>
      <c r="BJ780" s="56"/>
      <c r="BK780" s="56"/>
      <c r="BL780" s="56"/>
      <c r="BM780" s="56"/>
      <c r="BN780" s="56"/>
      <c r="BO780" s="56"/>
      <c r="BP780" s="56"/>
      <c r="BQ780" s="56"/>
      <c r="BR780" s="56"/>
      <c r="BS780" s="56"/>
      <c r="BT780" s="56"/>
      <c r="BU780" s="56"/>
      <c r="BV780" s="56"/>
      <c r="BW780" s="56"/>
      <c r="BX780" s="56"/>
      <c r="BY780" s="56"/>
      <c r="BZ780" s="56"/>
      <c r="CA780" s="56"/>
      <c r="CB780" s="56"/>
      <c r="CC780" s="56"/>
      <c r="CD780" s="56"/>
      <c r="CE780" s="56"/>
      <c r="CF780" s="56"/>
      <c r="CG780" s="56"/>
      <c r="CH780" s="56"/>
      <c r="CI780" s="56"/>
      <c r="CJ780" s="56"/>
      <c r="CK780" s="56"/>
      <c r="CL780" s="56"/>
      <c r="CM780" s="56"/>
      <c r="CN780" s="56"/>
      <c r="CO780" s="56"/>
      <c r="CP780" s="56"/>
      <c r="CQ780" s="56"/>
      <c r="CR780" s="56"/>
      <c r="CS780" s="56"/>
      <c r="CT780" s="56"/>
      <c r="CU780" s="56"/>
      <c r="CV780" s="56"/>
      <c r="CW780" s="56"/>
      <c r="CX780" s="56"/>
      <c r="CY780" s="56"/>
      <c r="CZ780" s="56"/>
      <c r="DA780" s="56"/>
      <c r="DB780" s="56"/>
      <c r="DC780" s="56"/>
      <c r="DD780" s="56"/>
      <c r="DE780" s="56"/>
      <c r="DF780" s="56"/>
      <c r="DG780" s="56"/>
      <c r="DH780" s="56"/>
      <c r="DI780" s="56"/>
      <c r="DJ780" s="56"/>
      <c r="DK780" s="56"/>
      <c r="DL780" s="56"/>
      <c r="DM780" s="56"/>
      <c r="DN780" s="56"/>
      <c r="DO780" s="56"/>
      <c r="DP780" s="56"/>
      <c r="DQ780" s="56"/>
      <c r="DR780" s="56"/>
      <c r="DS780" s="56"/>
      <c r="DT780" s="56"/>
      <c r="DU780" s="56"/>
      <c r="DV780" s="56"/>
      <c r="DW780" s="56"/>
      <c r="DX780" s="56"/>
      <c r="DY780" s="56"/>
      <c r="DZ780" s="56"/>
      <c r="EA780" s="56"/>
      <c r="EB780" s="56"/>
      <c r="EC780" s="56"/>
      <c r="ED780" s="56"/>
      <c r="EE780" s="56"/>
      <c r="EF780" s="56"/>
      <c r="EG780" s="56"/>
      <c r="EH780" s="56"/>
      <c r="EI780" s="56"/>
      <c r="EJ780" s="56"/>
      <c r="EK780" s="56"/>
      <c r="EL780" s="56"/>
      <c r="EM780" s="56"/>
    </row>
    <row r="781" spans="1:143" s="83" customFormat="1" ht="12.75" customHeight="1" x14ac:dyDescent="0.2">
      <c r="A781" s="56"/>
      <c r="B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  <c r="BC781" s="56"/>
      <c r="BD781" s="56"/>
      <c r="BE781" s="56"/>
      <c r="BF781" s="56"/>
      <c r="BG781" s="56"/>
      <c r="BH781" s="56"/>
      <c r="BI781" s="56"/>
      <c r="BJ781" s="56"/>
      <c r="BK781" s="56"/>
      <c r="BL781" s="56"/>
      <c r="BM781" s="56"/>
      <c r="BN781" s="56"/>
      <c r="BO781" s="56"/>
      <c r="BP781" s="56"/>
      <c r="BQ781" s="56"/>
      <c r="BR781" s="56"/>
      <c r="BS781" s="56"/>
      <c r="BT781" s="56"/>
      <c r="BU781" s="56"/>
      <c r="BV781" s="56"/>
      <c r="BW781" s="56"/>
      <c r="BX781" s="56"/>
      <c r="BY781" s="56"/>
      <c r="BZ781" s="56"/>
      <c r="CA781" s="56"/>
      <c r="CB781" s="56"/>
      <c r="CC781" s="56"/>
      <c r="CD781" s="56"/>
      <c r="CE781" s="56"/>
      <c r="CF781" s="56"/>
      <c r="CG781" s="56"/>
      <c r="CH781" s="56"/>
      <c r="CI781" s="56"/>
      <c r="CJ781" s="56"/>
      <c r="CK781" s="56"/>
      <c r="CL781" s="56"/>
      <c r="CM781" s="56"/>
      <c r="CN781" s="56"/>
      <c r="CO781" s="56"/>
      <c r="CP781" s="56"/>
      <c r="CQ781" s="56"/>
      <c r="CR781" s="56"/>
      <c r="CS781" s="56"/>
      <c r="CT781" s="56"/>
      <c r="CU781" s="56"/>
      <c r="CV781" s="56"/>
      <c r="CW781" s="56"/>
      <c r="CX781" s="56"/>
      <c r="CY781" s="56"/>
      <c r="CZ781" s="56"/>
      <c r="DA781" s="56"/>
      <c r="DB781" s="56"/>
      <c r="DC781" s="56"/>
      <c r="DD781" s="56"/>
      <c r="DE781" s="56"/>
      <c r="DF781" s="56"/>
      <c r="DG781" s="56"/>
      <c r="DH781" s="56"/>
      <c r="DI781" s="56"/>
      <c r="DJ781" s="56"/>
      <c r="DK781" s="56"/>
      <c r="DL781" s="56"/>
      <c r="DM781" s="56"/>
      <c r="DN781" s="56"/>
      <c r="DO781" s="56"/>
      <c r="DP781" s="56"/>
      <c r="DQ781" s="56"/>
      <c r="DR781" s="56"/>
      <c r="DS781" s="56"/>
      <c r="DT781" s="56"/>
      <c r="DU781" s="56"/>
      <c r="DV781" s="56"/>
      <c r="DW781" s="56"/>
      <c r="DX781" s="56"/>
      <c r="DY781" s="56"/>
      <c r="DZ781" s="56"/>
      <c r="EA781" s="56"/>
      <c r="EB781" s="56"/>
      <c r="EC781" s="56"/>
      <c r="ED781" s="56"/>
      <c r="EE781" s="56"/>
      <c r="EF781" s="56"/>
      <c r="EG781" s="56"/>
      <c r="EH781" s="56"/>
      <c r="EI781" s="56"/>
      <c r="EJ781" s="56"/>
      <c r="EK781" s="56"/>
      <c r="EL781" s="56"/>
      <c r="EM781" s="56"/>
    </row>
    <row r="782" spans="1:143" s="83" customFormat="1" ht="12.75" customHeight="1" x14ac:dyDescent="0.2">
      <c r="A782" s="56"/>
      <c r="B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  <c r="BC782" s="56"/>
      <c r="BD782" s="56"/>
      <c r="BE782" s="56"/>
      <c r="BF782" s="56"/>
      <c r="BG782" s="56"/>
      <c r="BH782" s="56"/>
      <c r="BI782" s="56"/>
      <c r="BJ782" s="56"/>
      <c r="BK782" s="56"/>
      <c r="BL782" s="56"/>
      <c r="BM782" s="56"/>
      <c r="BN782" s="56"/>
      <c r="BO782" s="56"/>
      <c r="BP782" s="56"/>
      <c r="BQ782" s="56"/>
      <c r="BR782" s="56"/>
      <c r="BS782" s="56"/>
      <c r="BT782" s="56"/>
      <c r="BU782" s="56"/>
      <c r="BV782" s="56"/>
      <c r="BW782" s="56"/>
      <c r="BX782" s="56"/>
      <c r="BY782" s="56"/>
      <c r="BZ782" s="56"/>
      <c r="CA782" s="56"/>
      <c r="CB782" s="56"/>
      <c r="CC782" s="56"/>
      <c r="CD782" s="56"/>
      <c r="CE782" s="56"/>
      <c r="CF782" s="56"/>
      <c r="CG782" s="56"/>
      <c r="CH782" s="56"/>
      <c r="CI782" s="56"/>
      <c r="CJ782" s="56"/>
      <c r="CK782" s="56"/>
      <c r="CL782" s="56"/>
      <c r="CM782" s="56"/>
      <c r="CN782" s="56"/>
      <c r="CO782" s="56"/>
      <c r="CP782" s="56"/>
      <c r="CQ782" s="56"/>
      <c r="CR782" s="56"/>
      <c r="CS782" s="56"/>
      <c r="CT782" s="56"/>
      <c r="CU782" s="56"/>
      <c r="CV782" s="56"/>
      <c r="CW782" s="56"/>
      <c r="CX782" s="56"/>
      <c r="CY782" s="56"/>
      <c r="CZ782" s="56"/>
      <c r="DA782" s="56"/>
      <c r="DB782" s="56"/>
      <c r="DC782" s="56"/>
      <c r="DD782" s="56"/>
      <c r="DE782" s="56"/>
      <c r="DF782" s="56"/>
      <c r="DG782" s="56"/>
      <c r="DH782" s="56"/>
      <c r="DI782" s="56"/>
      <c r="DJ782" s="56"/>
      <c r="DK782" s="56"/>
      <c r="DL782" s="56"/>
      <c r="DM782" s="56"/>
      <c r="DN782" s="56"/>
      <c r="DO782" s="56"/>
      <c r="DP782" s="56"/>
      <c r="DQ782" s="56"/>
      <c r="DR782" s="56"/>
      <c r="DS782" s="56"/>
      <c r="DT782" s="56"/>
      <c r="DU782" s="56"/>
      <c r="DV782" s="56"/>
      <c r="DW782" s="56"/>
      <c r="DX782" s="56"/>
      <c r="DY782" s="56"/>
      <c r="DZ782" s="56"/>
      <c r="EA782" s="56"/>
      <c r="EB782" s="56"/>
      <c r="EC782" s="56"/>
      <c r="ED782" s="56"/>
      <c r="EE782" s="56"/>
      <c r="EF782" s="56"/>
      <c r="EG782" s="56"/>
      <c r="EH782" s="56"/>
      <c r="EI782" s="56"/>
      <c r="EJ782" s="56"/>
      <c r="EK782" s="56"/>
      <c r="EL782" s="56"/>
      <c r="EM782" s="56"/>
    </row>
    <row r="783" spans="1:143" s="83" customFormat="1" ht="12.75" customHeight="1" x14ac:dyDescent="0.2">
      <c r="A783" s="56"/>
      <c r="B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  <c r="BC783" s="56"/>
      <c r="BD783" s="56"/>
      <c r="BE783" s="56"/>
      <c r="BF783" s="56"/>
      <c r="BG783" s="56"/>
      <c r="BH783" s="56"/>
      <c r="BI783" s="56"/>
      <c r="BJ783" s="56"/>
      <c r="BK783" s="56"/>
      <c r="BL783" s="56"/>
      <c r="BM783" s="56"/>
      <c r="BN783" s="56"/>
      <c r="BO783" s="56"/>
      <c r="BP783" s="56"/>
      <c r="BQ783" s="56"/>
      <c r="BR783" s="56"/>
      <c r="BS783" s="56"/>
      <c r="BT783" s="56"/>
      <c r="BU783" s="56"/>
      <c r="BV783" s="56"/>
      <c r="BW783" s="56"/>
      <c r="BX783" s="56"/>
      <c r="BY783" s="56"/>
      <c r="BZ783" s="56"/>
      <c r="CA783" s="56"/>
      <c r="CB783" s="56"/>
      <c r="CC783" s="56"/>
      <c r="CD783" s="56"/>
      <c r="CE783" s="56"/>
      <c r="CF783" s="56"/>
      <c r="CG783" s="56"/>
      <c r="CH783" s="56"/>
      <c r="CI783" s="56"/>
      <c r="CJ783" s="56"/>
      <c r="CK783" s="56"/>
      <c r="CL783" s="56"/>
      <c r="CM783" s="56"/>
      <c r="CN783" s="56"/>
      <c r="CO783" s="56"/>
      <c r="CP783" s="56"/>
      <c r="CQ783" s="56"/>
      <c r="CR783" s="56"/>
      <c r="CS783" s="56"/>
      <c r="CT783" s="56"/>
      <c r="CU783" s="56"/>
      <c r="CV783" s="56"/>
      <c r="CW783" s="56"/>
      <c r="CX783" s="56"/>
      <c r="CY783" s="56"/>
      <c r="CZ783" s="56"/>
      <c r="DA783" s="56"/>
      <c r="DB783" s="56"/>
      <c r="DC783" s="56"/>
      <c r="DD783" s="56"/>
      <c r="DE783" s="56"/>
      <c r="DF783" s="56"/>
      <c r="DG783" s="56"/>
      <c r="DH783" s="56"/>
      <c r="DI783" s="56"/>
      <c r="DJ783" s="56"/>
      <c r="DK783" s="56"/>
      <c r="DL783" s="56"/>
      <c r="DM783" s="56"/>
      <c r="DN783" s="56"/>
      <c r="DO783" s="56"/>
      <c r="DP783" s="56"/>
      <c r="DQ783" s="56"/>
      <c r="DR783" s="56"/>
      <c r="DS783" s="56"/>
      <c r="DT783" s="56"/>
      <c r="DU783" s="56"/>
      <c r="DV783" s="56"/>
      <c r="DW783" s="56"/>
      <c r="DX783" s="56"/>
      <c r="DY783" s="56"/>
      <c r="DZ783" s="56"/>
      <c r="EA783" s="56"/>
      <c r="EB783" s="56"/>
      <c r="EC783" s="56"/>
      <c r="ED783" s="56"/>
      <c r="EE783" s="56"/>
      <c r="EF783" s="56"/>
      <c r="EG783" s="56"/>
      <c r="EH783" s="56"/>
      <c r="EI783" s="56"/>
      <c r="EJ783" s="56"/>
      <c r="EK783" s="56"/>
      <c r="EL783" s="56"/>
      <c r="EM783" s="56"/>
    </row>
    <row r="784" spans="1:143" s="83" customFormat="1" ht="12.75" customHeight="1" x14ac:dyDescent="0.2">
      <c r="A784" s="56"/>
      <c r="B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  <c r="BC784" s="56"/>
      <c r="BD784" s="56"/>
      <c r="BE784" s="56"/>
      <c r="BF784" s="56"/>
      <c r="BG784" s="56"/>
      <c r="BH784" s="56"/>
      <c r="BI784" s="56"/>
      <c r="BJ784" s="56"/>
      <c r="BK784" s="56"/>
      <c r="BL784" s="56"/>
      <c r="BM784" s="56"/>
      <c r="BN784" s="56"/>
      <c r="BO784" s="56"/>
      <c r="BP784" s="56"/>
      <c r="BQ784" s="56"/>
      <c r="BR784" s="56"/>
      <c r="BS784" s="56"/>
      <c r="BT784" s="56"/>
      <c r="BU784" s="56"/>
      <c r="BV784" s="56"/>
      <c r="BW784" s="56"/>
      <c r="BX784" s="56"/>
      <c r="BY784" s="56"/>
      <c r="BZ784" s="56"/>
      <c r="CA784" s="56"/>
      <c r="CB784" s="56"/>
      <c r="CC784" s="56"/>
      <c r="CD784" s="56"/>
      <c r="CE784" s="56"/>
      <c r="CF784" s="56"/>
      <c r="CG784" s="56"/>
      <c r="CH784" s="56"/>
      <c r="CI784" s="56"/>
      <c r="CJ784" s="56"/>
      <c r="CK784" s="56"/>
      <c r="CL784" s="56"/>
      <c r="CM784" s="56"/>
      <c r="CN784" s="56"/>
      <c r="CO784" s="56"/>
      <c r="CP784" s="56"/>
      <c r="CQ784" s="56"/>
      <c r="CR784" s="56"/>
      <c r="CS784" s="56"/>
      <c r="CT784" s="56"/>
      <c r="CU784" s="56"/>
      <c r="CV784" s="56"/>
      <c r="CW784" s="56"/>
      <c r="CX784" s="56"/>
      <c r="CY784" s="56"/>
      <c r="CZ784" s="56"/>
      <c r="DA784" s="56"/>
      <c r="DB784" s="56"/>
      <c r="DC784" s="56"/>
      <c r="DD784" s="56"/>
      <c r="DE784" s="56"/>
      <c r="DF784" s="56"/>
      <c r="DG784" s="56"/>
      <c r="DH784" s="56"/>
      <c r="DI784" s="56"/>
      <c r="DJ784" s="56"/>
      <c r="DK784" s="56"/>
      <c r="DL784" s="56"/>
      <c r="DM784" s="56"/>
      <c r="DN784" s="56"/>
      <c r="DO784" s="56"/>
      <c r="DP784" s="56"/>
      <c r="DQ784" s="56"/>
      <c r="DR784" s="56"/>
      <c r="DS784" s="56"/>
      <c r="DT784" s="56"/>
      <c r="DU784" s="56"/>
      <c r="DV784" s="56"/>
      <c r="DW784" s="56"/>
      <c r="DX784" s="56"/>
      <c r="DY784" s="56"/>
      <c r="DZ784" s="56"/>
      <c r="EA784" s="56"/>
      <c r="EB784" s="56"/>
      <c r="EC784" s="56"/>
      <c r="ED784" s="56"/>
      <c r="EE784" s="56"/>
      <c r="EF784" s="56"/>
      <c r="EG784" s="56"/>
      <c r="EH784" s="56"/>
      <c r="EI784" s="56"/>
      <c r="EJ784" s="56"/>
      <c r="EK784" s="56"/>
      <c r="EL784" s="56"/>
      <c r="EM784" s="56"/>
    </row>
    <row r="785" spans="1:143" s="83" customFormat="1" ht="12.75" customHeight="1" x14ac:dyDescent="0.2">
      <c r="A785" s="56"/>
      <c r="B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  <c r="BC785" s="56"/>
      <c r="BD785" s="56"/>
      <c r="BE785" s="56"/>
      <c r="BF785" s="56"/>
      <c r="BG785" s="56"/>
      <c r="BH785" s="56"/>
      <c r="BI785" s="56"/>
      <c r="BJ785" s="56"/>
      <c r="BK785" s="56"/>
      <c r="BL785" s="56"/>
      <c r="BM785" s="56"/>
      <c r="BN785" s="56"/>
      <c r="BO785" s="56"/>
      <c r="BP785" s="56"/>
      <c r="BQ785" s="56"/>
      <c r="BR785" s="56"/>
      <c r="BS785" s="56"/>
      <c r="BT785" s="56"/>
      <c r="BU785" s="56"/>
      <c r="BV785" s="56"/>
      <c r="BW785" s="56"/>
      <c r="BX785" s="56"/>
      <c r="BY785" s="56"/>
      <c r="BZ785" s="56"/>
      <c r="CA785" s="56"/>
      <c r="CB785" s="56"/>
      <c r="CC785" s="56"/>
      <c r="CD785" s="56"/>
      <c r="CE785" s="56"/>
      <c r="CF785" s="56"/>
      <c r="CG785" s="56"/>
      <c r="CH785" s="56"/>
      <c r="CI785" s="56"/>
      <c r="CJ785" s="56"/>
      <c r="CK785" s="56"/>
      <c r="CL785" s="56"/>
      <c r="CM785" s="56"/>
      <c r="CN785" s="56"/>
      <c r="CO785" s="56"/>
      <c r="CP785" s="56"/>
      <c r="CQ785" s="56"/>
      <c r="CR785" s="56"/>
      <c r="CS785" s="56"/>
      <c r="CT785" s="56"/>
      <c r="CU785" s="56"/>
      <c r="CV785" s="56"/>
      <c r="CW785" s="56"/>
      <c r="CX785" s="56"/>
      <c r="CY785" s="56"/>
      <c r="CZ785" s="56"/>
      <c r="DA785" s="56"/>
      <c r="DB785" s="56"/>
      <c r="DC785" s="56"/>
      <c r="DD785" s="56"/>
      <c r="DE785" s="56"/>
      <c r="DF785" s="56"/>
      <c r="DG785" s="56"/>
      <c r="DH785" s="56"/>
      <c r="DI785" s="56"/>
      <c r="DJ785" s="56"/>
      <c r="DK785" s="56"/>
      <c r="DL785" s="56"/>
      <c r="DM785" s="56"/>
      <c r="DN785" s="56"/>
      <c r="DO785" s="56"/>
      <c r="DP785" s="56"/>
      <c r="DQ785" s="56"/>
      <c r="DR785" s="56"/>
      <c r="DS785" s="56"/>
      <c r="DT785" s="56"/>
      <c r="DU785" s="56"/>
      <c r="DV785" s="56"/>
      <c r="DW785" s="56"/>
      <c r="DX785" s="56"/>
      <c r="DY785" s="56"/>
      <c r="DZ785" s="56"/>
      <c r="EA785" s="56"/>
      <c r="EB785" s="56"/>
      <c r="EC785" s="56"/>
      <c r="ED785" s="56"/>
      <c r="EE785" s="56"/>
      <c r="EF785" s="56"/>
      <c r="EG785" s="56"/>
      <c r="EH785" s="56"/>
      <c r="EI785" s="56"/>
      <c r="EJ785" s="56"/>
      <c r="EK785" s="56"/>
      <c r="EL785" s="56"/>
      <c r="EM785" s="56"/>
    </row>
    <row r="786" spans="1:143" s="83" customFormat="1" ht="12.75" customHeight="1" x14ac:dyDescent="0.2">
      <c r="A786" s="56"/>
      <c r="B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  <c r="BC786" s="56"/>
      <c r="BD786" s="56"/>
      <c r="BE786" s="56"/>
      <c r="BF786" s="56"/>
      <c r="BG786" s="56"/>
      <c r="BH786" s="56"/>
      <c r="BI786" s="56"/>
      <c r="BJ786" s="56"/>
      <c r="BK786" s="56"/>
      <c r="BL786" s="56"/>
      <c r="BM786" s="56"/>
      <c r="BN786" s="56"/>
      <c r="BO786" s="56"/>
      <c r="BP786" s="56"/>
      <c r="BQ786" s="56"/>
      <c r="BR786" s="56"/>
      <c r="BS786" s="56"/>
      <c r="BT786" s="56"/>
      <c r="BU786" s="56"/>
      <c r="BV786" s="56"/>
      <c r="BW786" s="56"/>
      <c r="BX786" s="56"/>
      <c r="BY786" s="56"/>
      <c r="BZ786" s="56"/>
      <c r="CA786" s="56"/>
      <c r="CB786" s="56"/>
      <c r="CC786" s="56"/>
      <c r="CD786" s="56"/>
      <c r="CE786" s="56"/>
      <c r="CF786" s="56"/>
      <c r="CG786" s="56"/>
      <c r="CH786" s="56"/>
      <c r="CI786" s="56"/>
      <c r="CJ786" s="56"/>
      <c r="CK786" s="56"/>
      <c r="CL786" s="56"/>
      <c r="CM786" s="56"/>
      <c r="CN786" s="56"/>
      <c r="CO786" s="56"/>
      <c r="CP786" s="56"/>
      <c r="CQ786" s="56"/>
      <c r="CR786" s="56"/>
      <c r="CS786" s="56"/>
      <c r="CT786" s="56"/>
      <c r="CU786" s="56"/>
      <c r="CV786" s="56"/>
      <c r="CW786" s="56"/>
      <c r="CX786" s="56"/>
      <c r="CY786" s="56"/>
      <c r="CZ786" s="56"/>
      <c r="DA786" s="56"/>
      <c r="DB786" s="56"/>
      <c r="DC786" s="56"/>
      <c r="DD786" s="56"/>
      <c r="DE786" s="56"/>
      <c r="DF786" s="56"/>
      <c r="DG786" s="56"/>
      <c r="DH786" s="56"/>
      <c r="DI786" s="56"/>
      <c r="DJ786" s="56"/>
      <c r="DK786" s="56"/>
      <c r="DL786" s="56"/>
      <c r="DM786" s="56"/>
      <c r="DN786" s="56"/>
      <c r="DO786" s="56"/>
      <c r="DP786" s="56"/>
      <c r="DQ786" s="56"/>
      <c r="DR786" s="56"/>
      <c r="DS786" s="56"/>
      <c r="DT786" s="56"/>
      <c r="DU786" s="56"/>
      <c r="DV786" s="56"/>
      <c r="DW786" s="56"/>
      <c r="DX786" s="56"/>
      <c r="DY786" s="56"/>
      <c r="DZ786" s="56"/>
      <c r="EA786" s="56"/>
      <c r="EB786" s="56"/>
      <c r="EC786" s="56"/>
      <c r="ED786" s="56"/>
      <c r="EE786" s="56"/>
      <c r="EF786" s="56"/>
      <c r="EG786" s="56"/>
      <c r="EH786" s="56"/>
      <c r="EI786" s="56"/>
      <c r="EJ786" s="56"/>
      <c r="EK786" s="56"/>
      <c r="EL786" s="56"/>
      <c r="EM786" s="56"/>
    </row>
    <row r="787" spans="1:143" s="83" customFormat="1" ht="12.75" customHeight="1" x14ac:dyDescent="0.2">
      <c r="A787" s="56"/>
      <c r="B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56"/>
      <c r="AW787" s="56"/>
      <c r="AX787" s="56"/>
      <c r="AY787" s="56"/>
      <c r="AZ787" s="56"/>
      <c r="BA787" s="56"/>
      <c r="BB787" s="56"/>
      <c r="BC787" s="56"/>
      <c r="BD787" s="56"/>
      <c r="BE787" s="56"/>
      <c r="BF787" s="56"/>
      <c r="BG787" s="56"/>
      <c r="BH787" s="56"/>
      <c r="BI787" s="56"/>
      <c r="BJ787" s="56"/>
      <c r="BK787" s="56"/>
      <c r="BL787" s="56"/>
      <c r="BM787" s="56"/>
      <c r="BN787" s="56"/>
      <c r="BO787" s="56"/>
      <c r="BP787" s="56"/>
      <c r="BQ787" s="56"/>
      <c r="BR787" s="56"/>
      <c r="BS787" s="56"/>
      <c r="BT787" s="56"/>
      <c r="BU787" s="56"/>
      <c r="BV787" s="56"/>
      <c r="BW787" s="56"/>
      <c r="BX787" s="56"/>
      <c r="BY787" s="56"/>
      <c r="BZ787" s="56"/>
      <c r="CA787" s="56"/>
      <c r="CB787" s="56"/>
      <c r="CC787" s="56"/>
      <c r="CD787" s="56"/>
      <c r="CE787" s="56"/>
      <c r="CF787" s="56"/>
      <c r="CG787" s="56"/>
      <c r="CH787" s="56"/>
      <c r="CI787" s="56"/>
      <c r="CJ787" s="56"/>
      <c r="CK787" s="56"/>
      <c r="CL787" s="56"/>
      <c r="CM787" s="56"/>
      <c r="CN787" s="56"/>
      <c r="CO787" s="56"/>
      <c r="CP787" s="56"/>
      <c r="CQ787" s="56"/>
      <c r="CR787" s="56"/>
      <c r="CS787" s="56"/>
      <c r="CT787" s="56"/>
      <c r="CU787" s="56"/>
      <c r="CV787" s="56"/>
      <c r="CW787" s="56"/>
      <c r="CX787" s="56"/>
      <c r="CY787" s="56"/>
      <c r="CZ787" s="56"/>
      <c r="DA787" s="56"/>
      <c r="DB787" s="56"/>
      <c r="DC787" s="56"/>
      <c r="DD787" s="56"/>
      <c r="DE787" s="56"/>
      <c r="DF787" s="56"/>
      <c r="DG787" s="56"/>
      <c r="DH787" s="56"/>
      <c r="DI787" s="56"/>
      <c r="DJ787" s="56"/>
      <c r="DK787" s="56"/>
      <c r="DL787" s="56"/>
      <c r="DM787" s="56"/>
      <c r="DN787" s="56"/>
      <c r="DO787" s="56"/>
      <c r="DP787" s="56"/>
      <c r="DQ787" s="56"/>
      <c r="DR787" s="56"/>
      <c r="DS787" s="56"/>
      <c r="DT787" s="56"/>
      <c r="DU787" s="56"/>
      <c r="DV787" s="56"/>
      <c r="DW787" s="56"/>
      <c r="DX787" s="56"/>
      <c r="DY787" s="56"/>
      <c r="DZ787" s="56"/>
      <c r="EA787" s="56"/>
      <c r="EB787" s="56"/>
      <c r="EC787" s="56"/>
      <c r="ED787" s="56"/>
      <c r="EE787" s="56"/>
      <c r="EF787" s="56"/>
      <c r="EG787" s="56"/>
      <c r="EH787" s="56"/>
      <c r="EI787" s="56"/>
      <c r="EJ787" s="56"/>
      <c r="EK787" s="56"/>
      <c r="EL787" s="56"/>
      <c r="EM787" s="56"/>
    </row>
    <row r="788" spans="1:143" s="83" customFormat="1" ht="12.75" customHeight="1" x14ac:dyDescent="0.2">
      <c r="A788" s="56"/>
      <c r="B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  <c r="BC788" s="56"/>
      <c r="BD788" s="56"/>
      <c r="BE788" s="56"/>
      <c r="BF788" s="56"/>
      <c r="BG788" s="56"/>
      <c r="BH788" s="56"/>
      <c r="BI788" s="56"/>
      <c r="BJ788" s="56"/>
      <c r="BK788" s="56"/>
      <c r="BL788" s="56"/>
      <c r="BM788" s="56"/>
      <c r="BN788" s="56"/>
      <c r="BO788" s="56"/>
      <c r="BP788" s="56"/>
      <c r="BQ788" s="56"/>
      <c r="BR788" s="56"/>
      <c r="BS788" s="56"/>
      <c r="BT788" s="56"/>
      <c r="BU788" s="56"/>
      <c r="BV788" s="56"/>
      <c r="BW788" s="56"/>
      <c r="BX788" s="56"/>
      <c r="BY788" s="56"/>
      <c r="BZ788" s="56"/>
      <c r="CA788" s="56"/>
      <c r="CB788" s="56"/>
      <c r="CC788" s="56"/>
      <c r="CD788" s="56"/>
      <c r="CE788" s="56"/>
      <c r="CF788" s="56"/>
      <c r="CG788" s="56"/>
      <c r="CH788" s="56"/>
      <c r="CI788" s="56"/>
      <c r="CJ788" s="56"/>
      <c r="CK788" s="56"/>
      <c r="CL788" s="56"/>
      <c r="CM788" s="56"/>
      <c r="CN788" s="56"/>
      <c r="CO788" s="56"/>
      <c r="CP788" s="56"/>
      <c r="CQ788" s="56"/>
      <c r="CR788" s="56"/>
      <c r="CS788" s="56"/>
      <c r="CT788" s="56"/>
      <c r="CU788" s="56"/>
      <c r="CV788" s="56"/>
      <c r="CW788" s="56"/>
      <c r="CX788" s="56"/>
      <c r="CY788" s="56"/>
      <c r="CZ788" s="56"/>
      <c r="DA788" s="56"/>
      <c r="DB788" s="56"/>
      <c r="DC788" s="56"/>
      <c r="DD788" s="56"/>
      <c r="DE788" s="56"/>
      <c r="DF788" s="56"/>
      <c r="DG788" s="56"/>
      <c r="DH788" s="56"/>
      <c r="DI788" s="56"/>
      <c r="DJ788" s="56"/>
      <c r="DK788" s="56"/>
      <c r="DL788" s="56"/>
      <c r="DM788" s="56"/>
      <c r="DN788" s="56"/>
      <c r="DO788" s="56"/>
      <c r="DP788" s="56"/>
      <c r="DQ788" s="56"/>
      <c r="DR788" s="56"/>
      <c r="DS788" s="56"/>
      <c r="DT788" s="56"/>
      <c r="DU788" s="56"/>
      <c r="DV788" s="56"/>
      <c r="DW788" s="56"/>
      <c r="DX788" s="56"/>
      <c r="DY788" s="56"/>
      <c r="DZ788" s="56"/>
      <c r="EA788" s="56"/>
      <c r="EB788" s="56"/>
      <c r="EC788" s="56"/>
      <c r="ED788" s="56"/>
      <c r="EE788" s="56"/>
      <c r="EF788" s="56"/>
      <c r="EG788" s="56"/>
      <c r="EH788" s="56"/>
      <c r="EI788" s="56"/>
      <c r="EJ788" s="56"/>
      <c r="EK788" s="56"/>
      <c r="EL788" s="56"/>
      <c r="EM788" s="56"/>
    </row>
    <row r="789" spans="1:143" s="83" customFormat="1" ht="12.75" customHeight="1" x14ac:dyDescent="0.2">
      <c r="A789" s="56"/>
      <c r="B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  <c r="BC789" s="56"/>
      <c r="BD789" s="56"/>
      <c r="BE789" s="56"/>
      <c r="BF789" s="56"/>
      <c r="BG789" s="56"/>
      <c r="BH789" s="56"/>
      <c r="BI789" s="56"/>
      <c r="BJ789" s="56"/>
      <c r="BK789" s="56"/>
      <c r="BL789" s="56"/>
      <c r="BM789" s="56"/>
      <c r="BN789" s="56"/>
      <c r="BO789" s="56"/>
      <c r="BP789" s="56"/>
      <c r="BQ789" s="56"/>
      <c r="BR789" s="56"/>
      <c r="BS789" s="56"/>
      <c r="BT789" s="56"/>
      <c r="BU789" s="56"/>
      <c r="BV789" s="56"/>
      <c r="BW789" s="56"/>
      <c r="BX789" s="56"/>
      <c r="BY789" s="56"/>
      <c r="BZ789" s="56"/>
      <c r="CA789" s="56"/>
      <c r="CB789" s="56"/>
      <c r="CC789" s="56"/>
      <c r="CD789" s="56"/>
      <c r="CE789" s="56"/>
      <c r="CF789" s="56"/>
      <c r="CG789" s="56"/>
      <c r="CH789" s="56"/>
      <c r="CI789" s="56"/>
      <c r="CJ789" s="56"/>
      <c r="CK789" s="56"/>
      <c r="CL789" s="56"/>
      <c r="CM789" s="56"/>
      <c r="CN789" s="56"/>
      <c r="CO789" s="56"/>
      <c r="CP789" s="56"/>
      <c r="CQ789" s="56"/>
      <c r="CR789" s="56"/>
      <c r="CS789" s="56"/>
      <c r="CT789" s="56"/>
      <c r="CU789" s="56"/>
      <c r="CV789" s="56"/>
      <c r="CW789" s="56"/>
      <c r="CX789" s="56"/>
      <c r="CY789" s="56"/>
      <c r="CZ789" s="56"/>
      <c r="DA789" s="56"/>
      <c r="DB789" s="56"/>
      <c r="DC789" s="56"/>
      <c r="DD789" s="56"/>
      <c r="DE789" s="56"/>
      <c r="DF789" s="56"/>
      <c r="DG789" s="56"/>
      <c r="DH789" s="56"/>
      <c r="DI789" s="56"/>
      <c r="DJ789" s="56"/>
      <c r="DK789" s="56"/>
      <c r="DL789" s="56"/>
      <c r="DM789" s="56"/>
      <c r="DN789" s="56"/>
      <c r="DO789" s="56"/>
      <c r="DP789" s="56"/>
      <c r="DQ789" s="56"/>
      <c r="DR789" s="56"/>
      <c r="DS789" s="56"/>
      <c r="DT789" s="56"/>
      <c r="DU789" s="56"/>
      <c r="DV789" s="56"/>
      <c r="DW789" s="56"/>
      <c r="DX789" s="56"/>
      <c r="DY789" s="56"/>
      <c r="DZ789" s="56"/>
      <c r="EA789" s="56"/>
      <c r="EB789" s="56"/>
      <c r="EC789" s="56"/>
      <c r="ED789" s="56"/>
      <c r="EE789" s="56"/>
      <c r="EF789" s="56"/>
      <c r="EG789" s="56"/>
      <c r="EH789" s="56"/>
      <c r="EI789" s="56"/>
      <c r="EJ789" s="56"/>
      <c r="EK789" s="56"/>
      <c r="EL789" s="56"/>
      <c r="EM789" s="56"/>
    </row>
    <row r="790" spans="1:143" s="83" customFormat="1" ht="12.75" customHeight="1" x14ac:dyDescent="0.2">
      <c r="A790" s="56"/>
      <c r="B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  <c r="BC790" s="56"/>
      <c r="BD790" s="56"/>
      <c r="BE790" s="56"/>
      <c r="BF790" s="56"/>
      <c r="BG790" s="56"/>
      <c r="BH790" s="56"/>
      <c r="BI790" s="56"/>
      <c r="BJ790" s="56"/>
      <c r="BK790" s="56"/>
      <c r="BL790" s="56"/>
      <c r="BM790" s="56"/>
      <c r="BN790" s="56"/>
      <c r="BO790" s="56"/>
      <c r="BP790" s="56"/>
      <c r="BQ790" s="56"/>
      <c r="BR790" s="56"/>
      <c r="BS790" s="56"/>
      <c r="BT790" s="56"/>
      <c r="BU790" s="56"/>
      <c r="BV790" s="56"/>
      <c r="BW790" s="56"/>
      <c r="BX790" s="56"/>
      <c r="BY790" s="56"/>
      <c r="BZ790" s="56"/>
      <c r="CA790" s="56"/>
      <c r="CB790" s="56"/>
      <c r="CC790" s="56"/>
      <c r="CD790" s="56"/>
      <c r="CE790" s="56"/>
      <c r="CF790" s="56"/>
      <c r="CG790" s="56"/>
      <c r="CH790" s="56"/>
      <c r="CI790" s="56"/>
      <c r="CJ790" s="56"/>
      <c r="CK790" s="56"/>
      <c r="CL790" s="56"/>
      <c r="CM790" s="56"/>
      <c r="CN790" s="56"/>
      <c r="CO790" s="56"/>
      <c r="CP790" s="56"/>
      <c r="CQ790" s="56"/>
      <c r="CR790" s="56"/>
      <c r="CS790" s="56"/>
      <c r="CT790" s="56"/>
      <c r="CU790" s="56"/>
      <c r="CV790" s="56"/>
      <c r="CW790" s="56"/>
      <c r="CX790" s="56"/>
      <c r="CY790" s="56"/>
      <c r="CZ790" s="56"/>
      <c r="DA790" s="56"/>
      <c r="DB790" s="56"/>
      <c r="DC790" s="56"/>
      <c r="DD790" s="56"/>
      <c r="DE790" s="56"/>
      <c r="DF790" s="56"/>
      <c r="DG790" s="56"/>
      <c r="DH790" s="56"/>
      <c r="DI790" s="56"/>
      <c r="DJ790" s="56"/>
      <c r="DK790" s="56"/>
      <c r="DL790" s="56"/>
      <c r="DM790" s="56"/>
      <c r="DN790" s="56"/>
      <c r="DO790" s="56"/>
      <c r="DP790" s="56"/>
      <c r="DQ790" s="56"/>
      <c r="DR790" s="56"/>
      <c r="DS790" s="56"/>
      <c r="DT790" s="56"/>
      <c r="DU790" s="56"/>
      <c r="DV790" s="56"/>
      <c r="DW790" s="56"/>
      <c r="DX790" s="56"/>
      <c r="DY790" s="56"/>
      <c r="DZ790" s="56"/>
      <c r="EA790" s="56"/>
      <c r="EB790" s="56"/>
      <c r="EC790" s="56"/>
      <c r="ED790" s="56"/>
      <c r="EE790" s="56"/>
      <c r="EF790" s="56"/>
      <c r="EG790" s="56"/>
      <c r="EH790" s="56"/>
      <c r="EI790" s="56"/>
      <c r="EJ790" s="56"/>
      <c r="EK790" s="56"/>
      <c r="EL790" s="56"/>
      <c r="EM790" s="56"/>
    </row>
    <row r="791" spans="1:143" s="83" customFormat="1" ht="12.75" customHeight="1" x14ac:dyDescent="0.2">
      <c r="A791" s="56"/>
      <c r="B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  <c r="BC791" s="56"/>
      <c r="BD791" s="56"/>
      <c r="BE791" s="56"/>
      <c r="BF791" s="56"/>
      <c r="BG791" s="56"/>
      <c r="BH791" s="56"/>
      <c r="BI791" s="56"/>
      <c r="BJ791" s="56"/>
      <c r="BK791" s="56"/>
      <c r="BL791" s="56"/>
      <c r="BM791" s="56"/>
      <c r="BN791" s="56"/>
      <c r="BO791" s="56"/>
      <c r="BP791" s="56"/>
      <c r="BQ791" s="56"/>
      <c r="BR791" s="56"/>
      <c r="BS791" s="56"/>
      <c r="BT791" s="56"/>
      <c r="BU791" s="56"/>
      <c r="BV791" s="56"/>
      <c r="BW791" s="56"/>
      <c r="BX791" s="56"/>
      <c r="BY791" s="56"/>
      <c r="BZ791" s="56"/>
      <c r="CA791" s="56"/>
      <c r="CB791" s="56"/>
      <c r="CC791" s="56"/>
      <c r="CD791" s="56"/>
      <c r="CE791" s="56"/>
      <c r="CF791" s="56"/>
      <c r="CG791" s="56"/>
      <c r="CH791" s="56"/>
      <c r="CI791" s="56"/>
      <c r="CJ791" s="56"/>
      <c r="CK791" s="56"/>
      <c r="CL791" s="56"/>
      <c r="CM791" s="56"/>
      <c r="CN791" s="56"/>
      <c r="CO791" s="56"/>
      <c r="CP791" s="56"/>
      <c r="CQ791" s="56"/>
      <c r="CR791" s="56"/>
      <c r="CS791" s="56"/>
      <c r="CT791" s="56"/>
      <c r="CU791" s="56"/>
      <c r="CV791" s="56"/>
      <c r="CW791" s="56"/>
      <c r="CX791" s="56"/>
      <c r="CY791" s="56"/>
      <c r="CZ791" s="56"/>
      <c r="DA791" s="56"/>
      <c r="DB791" s="56"/>
      <c r="DC791" s="56"/>
      <c r="DD791" s="56"/>
      <c r="DE791" s="56"/>
      <c r="DF791" s="56"/>
      <c r="DG791" s="56"/>
      <c r="DH791" s="56"/>
      <c r="DI791" s="56"/>
      <c r="DJ791" s="56"/>
      <c r="DK791" s="56"/>
      <c r="DL791" s="56"/>
      <c r="DM791" s="56"/>
      <c r="DN791" s="56"/>
      <c r="DO791" s="56"/>
      <c r="DP791" s="56"/>
      <c r="DQ791" s="56"/>
      <c r="DR791" s="56"/>
      <c r="DS791" s="56"/>
      <c r="DT791" s="56"/>
      <c r="DU791" s="56"/>
      <c r="DV791" s="56"/>
      <c r="DW791" s="56"/>
      <c r="DX791" s="56"/>
      <c r="DY791" s="56"/>
      <c r="DZ791" s="56"/>
      <c r="EA791" s="56"/>
      <c r="EB791" s="56"/>
      <c r="EC791" s="56"/>
      <c r="ED791" s="56"/>
      <c r="EE791" s="56"/>
      <c r="EF791" s="56"/>
      <c r="EG791" s="56"/>
      <c r="EH791" s="56"/>
      <c r="EI791" s="56"/>
      <c r="EJ791" s="56"/>
      <c r="EK791" s="56"/>
      <c r="EL791" s="56"/>
      <c r="EM791" s="56"/>
    </row>
    <row r="792" spans="1:143" s="83" customFormat="1" ht="12.75" customHeight="1" x14ac:dyDescent="0.2">
      <c r="A792" s="56"/>
      <c r="B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  <c r="BC792" s="56"/>
      <c r="BD792" s="56"/>
      <c r="BE792" s="56"/>
      <c r="BF792" s="56"/>
      <c r="BG792" s="56"/>
      <c r="BH792" s="56"/>
      <c r="BI792" s="56"/>
      <c r="BJ792" s="56"/>
      <c r="BK792" s="56"/>
      <c r="BL792" s="56"/>
      <c r="BM792" s="56"/>
      <c r="BN792" s="56"/>
      <c r="BO792" s="56"/>
      <c r="BP792" s="56"/>
      <c r="BQ792" s="56"/>
      <c r="BR792" s="56"/>
      <c r="BS792" s="56"/>
      <c r="BT792" s="56"/>
      <c r="BU792" s="56"/>
      <c r="BV792" s="56"/>
      <c r="BW792" s="56"/>
      <c r="BX792" s="56"/>
      <c r="BY792" s="56"/>
      <c r="BZ792" s="56"/>
      <c r="CA792" s="56"/>
      <c r="CB792" s="56"/>
      <c r="CC792" s="56"/>
      <c r="CD792" s="56"/>
      <c r="CE792" s="56"/>
      <c r="CF792" s="56"/>
      <c r="CG792" s="56"/>
      <c r="CH792" s="56"/>
      <c r="CI792" s="56"/>
      <c r="CJ792" s="56"/>
      <c r="CK792" s="56"/>
      <c r="CL792" s="56"/>
      <c r="CM792" s="56"/>
      <c r="CN792" s="56"/>
      <c r="CO792" s="56"/>
      <c r="CP792" s="56"/>
      <c r="CQ792" s="56"/>
      <c r="CR792" s="56"/>
      <c r="CS792" s="56"/>
      <c r="CT792" s="56"/>
      <c r="CU792" s="56"/>
      <c r="CV792" s="56"/>
      <c r="CW792" s="56"/>
      <c r="CX792" s="56"/>
      <c r="CY792" s="56"/>
      <c r="CZ792" s="56"/>
      <c r="DA792" s="56"/>
      <c r="DB792" s="56"/>
      <c r="DC792" s="56"/>
      <c r="DD792" s="56"/>
      <c r="DE792" s="56"/>
      <c r="DF792" s="56"/>
      <c r="DG792" s="56"/>
      <c r="DH792" s="56"/>
      <c r="DI792" s="56"/>
      <c r="DJ792" s="56"/>
      <c r="DK792" s="56"/>
      <c r="DL792" s="56"/>
      <c r="DM792" s="56"/>
      <c r="DN792" s="56"/>
      <c r="DO792" s="56"/>
      <c r="DP792" s="56"/>
      <c r="DQ792" s="56"/>
      <c r="DR792" s="56"/>
      <c r="DS792" s="56"/>
      <c r="DT792" s="56"/>
      <c r="DU792" s="56"/>
      <c r="DV792" s="56"/>
      <c r="DW792" s="56"/>
      <c r="DX792" s="56"/>
      <c r="DY792" s="56"/>
      <c r="DZ792" s="56"/>
      <c r="EA792" s="56"/>
      <c r="EB792" s="56"/>
      <c r="EC792" s="56"/>
      <c r="ED792" s="56"/>
      <c r="EE792" s="56"/>
      <c r="EF792" s="56"/>
      <c r="EG792" s="56"/>
      <c r="EH792" s="56"/>
      <c r="EI792" s="56"/>
      <c r="EJ792" s="56"/>
      <c r="EK792" s="56"/>
      <c r="EL792" s="56"/>
      <c r="EM792" s="56"/>
    </row>
    <row r="793" spans="1:143" s="83" customFormat="1" ht="12.75" customHeight="1" x14ac:dyDescent="0.2">
      <c r="A793" s="56"/>
      <c r="B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  <c r="BC793" s="56"/>
      <c r="BD793" s="56"/>
      <c r="BE793" s="56"/>
      <c r="BF793" s="56"/>
      <c r="BG793" s="56"/>
      <c r="BH793" s="56"/>
      <c r="BI793" s="56"/>
      <c r="BJ793" s="56"/>
      <c r="BK793" s="56"/>
      <c r="BL793" s="56"/>
      <c r="BM793" s="56"/>
      <c r="BN793" s="56"/>
      <c r="BO793" s="56"/>
      <c r="BP793" s="56"/>
      <c r="BQ793" s="56"/>
      <c r="BR793" s="56"/>
      <c r="BS793" s="56"/>
      <c r="BT793" s="56"/>
      <c r="BU793" s="56"/>
      <c r="BV793" s="56"/>
      <c r="BW793" s="56"/>
      <c r="BX793" s="56"/>
      <c r="BY793" s="56"/>
      <c r="BZ793" s="56"/>
      <c r="CA793" s="56"/>
      <c r="CB793" s="56"/>
      <c r="CC793" s="56"/>
      <c r="CD793" s="56"/>
      <c r="CE793" s="56"/>
      <c r="CF793" s="56"/>
      <c r="CG793" s="56"/>
      <c r="CH793" s="56"/>
      <c r="CI793" s="56"/>
      <c r="CJ793" s="56"/>
      <c r="CK793" s="56"/>
      <c r="CL793" s="56"/>
      <c r="CM793" s="56"/>
      <c r="CN793" s="56"/>
      <c r="CO793" s="56"/>
      <c r="CP793" s="56"/>
      <c r="CQ793" s="56"/>
      <c r="CR793" s="56"/>
      <c r="CS793" s="56"/>
      <c r="CT793" s="56"/>
      <c r="CU793" s="56"/>
      <c r="CV793" s="56"/>
      <c r="CW793" s="56"/>
      <c r="CX793" s="56"/>
      <c r="CY793" s="56"/>
      <c r="CZ793" s="56"/>
      <c r="DA793" s="56"/>
      <c r="DB793" s="56"/>
      <c r="DC793" s="56"/>
      <c r="DD793" s="56"/>
      <c r="DE793" s="56"/>
      <c r="DF793" s="56"/>
      <c r="DG793" s="56"/>
      <c r="DH793" s="56"/>
      <c r="DI793" s="56"/>
      <c r="DJ793" s="56"/>
      <c r="DK793" s="56"/>
      <c r="DL793" s="56"/>
      <c r="DM793" s="56"/>
      <c r="DN793" s="56"/>
      <c r="DO793" s="56"/>
      <c r="DP793" s="56"/>
      <c r="DQ793" s="56"/>
      <c r="DR793" s="56"/>
      <c r="DS793" s="56"/>
      <c r="DT793" s="56"/>
      <c r="DU793" s="56"/>
      <c r="DV793" s="56"/>
      <c r="DW793" s="56"/>
      <c r="DX793" s="56"/>
      <c r="DY793" s="56"/>
      <c r="DZ793" s="56"/>
      <c r="EA793" s="56"/>
      <c r="EB793" s="56"/>
      <c r="EC793" s="56"/>
      <c r="ED793" s="56"/>
      <c r="EE793" s="56"/>
      <c r="EF793" s="56"/>
      <c r="EG793" s="56"/>
      <c r="EH793" s="56"/>
      <c r="EI793" s="56"/>
      <c r="EJ793" s="56"/>
      <c r="EK793" s="56"/>
      <c r="EL793" s="56"/>
      <c r="EM793" s="56"/>
    </row>
    <row r="794" spans="1:143" s="83" customFormat="1" ht="12.75" customHeight="1" x14ac:dyDescent="0.2">
      <c r="A794" s="56"/>
      <c r="B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  <c r="BC794" s="56"/>
      <c r="BD794" s="56"/>
      <c r="BE794" s="56"/>
      <c r="BF794" s="56"/>
      <c r="BG794" s="56"/>
      <c r="BH794" s="56"/>
      <c r="BI794" s="56"/>
      <c r="BJ794" s="56"/>
      <c r="BK794" s="56"/>
      <c r="BL794" s="56"/>
      <c r="BM794" s="56"/>
      <c r="BN794" s="56"/>
      <c r="BO794" s="56"/>
      <c r="BP794" s="56"/>
      <c r="BQ794" s="56"/>
      <c r="BR794" s="56"/>
      <c r="BS794" s="56"/>
      <c r="BT794" s="56"/>
      <c r="BU794" s="56"/>
      <c r="BV794" s="56"/>
      <c r="BW794" s="56"/>
      <c r="BX794" s="56"/>
      <c r="BY794" s="56"/>
      <c r="BZ794" s="56"/>
      <c r="CA794" s="56"/>
      <c r="CB794" s="56"/>
      <c r="CC794" s="56"/>
      <c r="CD794" s="56"/>
      <c r="CE794" s="56"/>
      <c r="CF794" s="56"/>
      <c r="CG794" s="56"/>
      <c r="CH794" s="56"/>
      <c r="CI794" s="56"/>
      <c r="CJ794" s="56"/>
      <c r="CK794" s="56"/>
      <c r="CL794" s="56"/>
      <c r="CM794" s="56"/>
      <c r="CN794" s="56"/>
      <c r="CO794" s="56"/>
      <c r="CP794" s="56"/>
      <c r="CQ794" s="56"/>
      <c r="CR794" s="56"/>
      <c r="CS794" s="56"/>
      <c r="CT794" s="56"/>
      <c r="CU794" s="56"/>
      <c r="CV794" s="56"/>
      <c r="CW794" s="56"/>
      <c r="CX794" s="56"/>
      <c r="CY794" s="56"/>
      <c r="CZ794" s="56"/>
      <c r="DA794" s="56"/>
      <c r="DB794" s="56"/>
      <c r="DC794" s="56"/>
      <c r="DD794" s="56"/>
      <c r="DE794" s="56"/>
      <c r="DF794" s="56"/>
      <c r="DG794" s="56"/>
      <c r="DH794" s="56"/>
      <c r="DI794" s="56"/>
      <c r="DJ794" s="56"/>
      <c r="DK794" s="56"/>
      <c r="DL794" s="56"/>
      <c r="DM794" s="56"/>
      <c r="DN794" s="56"/>
      <c r="DO794" s="56"/>
      <c r="DP794" s="56"/>
      <c r="DQ794" s="56"/>
      <c r="DR794" s="56"/>
      <c r="DS794" s="56"/>
      <c r="DT794" s="56"/>
      <c r="DU794" s="56"/>
      <c r="DV794" s="56"/>
      <c r="DW794" s="56"/>
      <c r="DX794" s="56"/>
      <c r="DY794" s="56"/>
      <c r="DZ794" s="56"/>
      <c r="EA794" s="56"/>
      <c r="EB794" s="56"/>
      <c r="EC794" s="56"/>
      <c r="ED794" s="56"/>
      <c r="EE794" s="56"/>
      <c r="EF794" s="56"/>
      <c r="EG794" s="56"/>
      <c r="EH794" s="56"/>
      <c r="EI794" s="56"/>
      <c r="EJ794" s="56"/>
      <c r="EK794" s="56"/>
      <c r="EL794" s="56"/>
      <c r="EM794" s="56"/>
    </row>
    <row r="795" spans="1:143" s="83" customFormat="1" ht="12.75" customHeight="1" x14ac:dyDescent="0.2">
      <c r="A795" s="56"/>
      <c r="B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56"/>
      <c r="AW795" s="56"/>
      <c r="AX795" s="56"/>
      <c r="AY795" s="56"/>
      <c r="AZ795" s="56"/>
      <c r="BA795" s="56"/>
      <c r="BB795" s="56"/>
      <c r="BC795" s="56"/>
      <c r="BD795" s="56"/>
      <c r="BE795" s="56"/>
      <c r="BF795" s="56"/>
      <c r="BG795" s="56"/>
      <c r="BH795" s="56"/>
      <c r="BI795" s="56"/>
      <c r="BJ795" s="56"/>
      <c r="BK795" s="56"/>
      <c r="BL795" s="56"/>
      <c r="BM795" s="56"/>
      <c r="BN795" s="56"/>
      <c r="BO795" s="56"/>
      <c r="BP795" s="56"/>
      <c r="BQ795" s="56"/>
      <c r="BR795" s="56"/>
      <c r="BS795" s="56"/>
      <c r="BT795" s="56"/>
      <c r="BU795" s="56"/>
      <c r="BV795" s="56"/>
      <c r="BW795" s="56"/>
      <c r="BX795" s="56"/>
      <c r="BY795" s="56"/>
      <c r="BZ795" s="56"/>
      <c r="CA795" s="56"/>
      <c r="CB795" s="56"/>
      <c r="CC795" s="56"/>
      <c r="CD795" s="56"/>
      <c r="CE795" s="56"/>
      <c r="CF795" s="56"/>
      <c r="CG795" s="56"/>
      <c r="CH795" s="56"/>
      <c r="CI795" s="56"/>
      <c r="CJ795" s="56"/>
      <c r="CK795" s="56"/>
      <c r="CL795" s="56"/>
      <c r="CM795" s="56"/>
      <c r="CN795" s="56"/>
      <c r="CO795" s="56"/>
      <c r="CP795" s="56"/>
      <c r="CQ795" s="56"/>
      <c r="CR795" s="56"/>
      <c r="CS795" s="56"/>
      <c r="CT795" s="56"/>
      <c r="CU795" s="56"/>
      <c r="CV795" s="56"/>
      <c r="CW795" s="56"/>
      <c r="CX795" s="56"/>
      <c r="CY795" s="56"/>
      <c r="CZ795" s="56"/>
      <c r="DA795" s="56"/>
      <c r="DB795" s="56"/>
      <c r="DC795" s="56"/>
      <c r="DD795" s="56"/>
      <c r="DE795" s="56"/>
      <c r="DF795" s="56"/>
      <c r="DG795" s="56"/>
      <c r="DH795" s="56"/>
      <c r="DI795" s="56"/>
      <c r="DJ795" s="56"/>
      <c r="DK795" s="56"/>
      <c r="DL795" s="56"/>
      <c r="DM795" s="56"/>
      <c r="DN795" s="56"/>
      <c r="DO795" s="56"/>
      <c r="DP795" s="56"/>
      <c r="DQ795" s="56"/>
      <c r="DR795" s="56"/>
      <c r="DS795" s="56"/>
      <c r="DT795" s="56"/>
      <c r="DU795" s="56"/>
      <c r="DV795" s="56"/>
      <c r="DW795" s="56"/>
      <c r="DX795" s="56"/>
      <c r="DY795" s="56"/>
      <c r="DZ795" s="56"/>
      <c r="EA795" s="56"/>
      <c r="EB795" s="56"/>
      <c r="EC795" s="56"/>
      <c r="ED795" s="56"/>
      <c r="EE795" s="56"/>
      <c r="EF795" s="56"/>
      <c r="EG795" s="56"/>
      <c r="EH795" s="56"/>
      <c r="EI795" s="56"/>
      <c r="EJ795" s="56"/>
      <c r="EK795" s="56"/>
      <c r="EL795" s="56"/>
      <c r="EM795" s="56"/>
    </row>
    <row r="796" spans="1:143" s="83" customFormat="1" ht="12.75" customHeight="1" x14ac:dyDescent="0.2">
      <c r="A796" s="56"/>
      <c r="B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  <c r="BC796" s="56"/>
      <c r="BD796" s="56"/>
      <c r="BE796" s="56"/>
      <c r="BF796" s="56"/>
      <c r="BG796" s="56"/>
      <c r="BH796" s="56"/>
      <c r="BI796" s="56"/>
      <c r="BJ796" s="56"/>
      <c r="BK796" s="56"/>
      <c r="BL796" s="56"/>
      <c r="BM796" s="56"/>
      <c r="BN796" s="56"/>
      <c r="BO796" s="56"/>
      <c r="BP796" s="56"/>
      <c r="BQ796" s="56"/>
      <c r="BR796" s="56"/>
      <c r="BS796" s="56"/>
      <c r="BT796" s="56"/>
      <c r="BU796" s="56"/>
      <c r="BV796" s="56"/>
      <c r="BW796" s="56"/>
      <c r="BX796" s="56"/>
      <c r="BY796" s="56"/>
      <c r="BZ796" s="56"/>
      <c r="CA796" s="56"/>
      <c r="CB796" s="56"/>
      <c r="CC796" s="56"/>
      <c r="CD796" s="56"/>
      <c r="CE796" s="56"/>
      <c r="CF796" s="56"/>
      <c r="CG796" s="56"/>
      <c r="CH796" s="56"/>
      <c r="CI796" s="56"/>
      <c r="CJ796" s="56"/>
      <c r="CK796" s="56"/>
      <c r="CL796" s="56"/>
      <c r="CM796" s="56"/>
      <c r="CN796" s="56"/>
      <c r="CO796" s="56"/>
      <c r="CP796" s="56"/>
      <c r="CQ796" s="56"/>
      <c r="CR796" s="56"/>
      <c r="CS796" s="56"/>
      <c r="CT796" s="56"/>
      <c r="CU796" s="56"/>
      <c r="CV796" s="56"/>
      <c r="CW796" s="56"/>
      <c r="CX796" s="56"/>
      <c r="CY796" s="56"/>
      <c r="CZ796" s="56"/>
      <c r="DA796" s="56"/>
      <c r="DB796" s="56"/>
      <c r="DC796" s="56"/>
      <c r="DD796" s="56"/>
      <c r="DE796" s="56"/>
      <c r="DF796" s="56"/>
      <c r="DG796" s="56"/>
      <c r="DH796" s="56"/>
      <c r="DI796" s="56"/>
      <c r="DJ796" s="56"/>
      <c r="DK796" s="56"/>
      <c r="DL796" s="56"/>
      <c r="DM796" s="56"/>
      <c r="DN796" s="56"/>
      <c r="DO796" s="56"/>
      <c r="DP796" s="56"/>
      <c r="DQ796" s="56"/>
      <c r="DR796" s="56"/>
      <c r="DS796" s="56"/>
      <c r="DT796" s="56"/>
      <c r="DU796" s="56"/>
      <c r="DV796" s="56"/>
      <c r="DW796" s="56"/>
      <c r="DX796" s="56"/>
      <c r="DY796" s="56"/>
      <c r="DZ796" s="56"/>
      <c r="EA796" s="56"/>
      <c r="EB796" s="56"/>
      <c r="EC796" s="56"/>
      <c r="ED796" s="56"/>
      <c r="EE796" s="56"/>
      <c r="EF796" s="56"/>
      <c r="EG796" s="56"/>
      <c r="EH796" s="56"/>
      <c r="EI796" s="56"/>
      <c r="EJ796" s="56"/>
      <c r="EK796" s="56"/>
      <c r="EL796" s="56"/>
      <c r="EM796" s="56"/>
    </row>
    <row r="797" spans="1:143" s="83" customFormat="1" ht="12.75" customHeight="1" x14ac:dyDescent="0.2">
      <c r="A797" s="56"/>
      <c r="B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  <c r="BC797" s="56"/>
      <c r="BD797" s="56"/>
      <c r="BE797" s="56"/>
      <c r="BF797" s="56"/>
      <c r="BG797" s="56"/>
      <c r="BH797" s="56"/>
      <c r="BI797" s="56"/>
      <c r="BJ797" s="56"/>
      <c r="BK797" s="56"/>
      <c r="BL797" s="56"/>
      <c r="BM797" s="56"/>
      <c r="BN797" s="56"/>
      <c r="BO797" s="56"/>
      <c r="BP797" s="56"/>
      <c r="BQ797" s="56"/>
      <c r="BR797" s="56"/>
      <c r="BS797" s="56"/>
      <c r="BT797" s="56"/>
      <c r="BU797" s="56"/>
      <c r="BV797" s="56"/>
      <c r="BW797" s="56"/>
      <c r="BX797" s="56"/>
      <c r="BY797" s="56"/>
      <c r="BZ797" s="56"/>
      <c r="CA797" s="56"/>
      <c r="CB797" s="56"/>
      <c r="CC797" s="56"/>
      <c r="CD797" s="56"/>
      <c r="CE797" s="56"/>
      <c r="CF797" s="56"/>
      <c r="CG797" s="56"/>
      <c r="CH797" s="56"/>
      <c r="CI797" s="56"/>
      <c r="CJ797" s="56"/>
      <c r="CK797" s="56"/>
      <c r="CL797" s="56"/>
      <c r="CM797" s="56"/>
      <c r="CN797" s="56"/>
      <c r="CO797" s="56"/>
      <c r="CP797" s="56"/>
      <c r="CQ797" s="56"/>
      <c r="CR797" s="56"/>
      <c r="CS797" s="56"/>
      <c r="CT797" s="56"/>
      <c r="CU797" s="56"/>
      <c r="CV797" s="56"/>
      <c r="CW797" s="56"/>
      <c r="CX797" s="56"/>
      <c r="CY797" s="56"/>
      <c r="CZ797" s="56"/>
      <c r="DA797" s="56"/>
      <c r="DB797" s="56"/>
      <c r="DC797" s="56"/>
      <c r="DD797" s="56"/>
      <c r="DE797" s="56"/>
      <c r="DF797" s="56"/>
      <c r="DG797" s="56"/>
      <c r="DH797" s="56"/>
      <c r="DI797" s="56"/>
      <c r="DJ797" s="56"/>
      <c r="DK797" s="56"/>
      <c r="DL797" s="56"/>
      <c r="DM797" s="56"/>
      <c r="DN797" s="56"/>
      <c r="DO797" s="56"/>
      <c r="DP797" s="56"/>
      <c r="DQ797" s="56"/>
      <c r="DR797" s="56"/>
      <c r="DS797" s="56"/>
      <c r="DT797" s="56"/>
      <c r="DU797" s="56"/>
      <c r="DV797" s="56"/>
      <c r="DW797" s="56"/>
      <c r="DX797" s="56"/>
      <c r="DY797" s="56"/>
      <c r="DZ797" s="56"/>
      <c r="EA797" s="56"/>
      <c r="EB797" s="56"/>
      <c r="EC797" s="56"/>
      <c r="ED797" s="56"/>
      <c r="EE797" s="56"/>
      <c r="EF797" s="56"/>
      <c r="EG797" s="56"/>
      <c r="EH797" s="56"/>
      <c r="EI797" s="56"/>
      <c r="EJ797" s="56"/>
      <c r="EK797" s="56"/>
      <c r="EL797" s="56"/>
      <c r="EM797" s="56"/>
    </row>
    <row r="798" spans="1:143" s="83" customFormat="1" ht="12.75" customHeight="1" x14ac:dyDescent="0.2">
      <c r="A798" s="56"/>
      <c r="B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  <c r="AR798" s="56"/>
      <c r="AS798" s="56"/>
      <c r="AT798" s="56"/>
      <c r="AU798" s="56"/>
      <c r="AV798" s="56"/>
      <c r="AW798" s="56"/>
      <c r="AX798" s="56"/>
      <c r="AY798" s="56"/>
      <c r="AZ798" s="56"/>
      <c r="BA798" s="56"/>
      <c r="BB798" s="56"/>
      <c r="BC798" s="56"/>
      <c r="BD798" s="56"/>
      <c r="BE798" s="56"/>
      <c r="BF798" s="56"/>
      <c r="BG798" s="56"/>
      <c r="BH798" s="56"/>
      <c r="BI798" s="56"/>
      <c r="BJ798" s="56"/>
      <c r="BK798" s="56"/>
      <c r="BL798" s="56"/>
      <c r="BM798" s="56"/>
      <c r="BN798" s="56"/>
      <c r="BO798" s="56"/>
      <c r="BP798" s="56"/>
      <c r="BQ798" s="56"/>
      <c r="BR798" s="56"/>
      <c r="BS798" s="56"/>
      <c r="BT798" s="56"/>
      <c r="BU798" s="56"/>
      <c r="BV798" s="56"/>
      <c r="BW798" s="56"/>
      <c r="BX798" s="56"/>
      <c r="BY798" s="56"/>
      <c r="BZ798" s="56"/>
      <c r="CA798" s="56"/>
      <c r="CB798" s="56"/>
      <c r="CC798" s="56"/>
      <c r="CD798" s="56"/>
      <c r="CE798" s="56"/>
      <c r="CF798" s="56"/>
      <c r="CG798" s="56"/>
      <c r="CH798" s="56"/>
      <c r="CI798" s="56"/>
      <c r="CJ798" s="56"/>
      <c r="CK798" s="56"/>
      <c r="CL798" s="56"/>
      <c r="CM798" s="56"/>
      <c r="CN798" s="56"/>
      <c r="CO798" s="56"/>
      <c r="CP798" s="56"/>
      <c r="CQ798" s="56"/>
      <c r="CR798" s="56"/>
      <c r="CS798" s="56"/>
      <c r="CT798" s="56"/>
      <c r="CU798" s="56"/>
      <c r="CV798" s="56"/>
      <c r="CW798" s="56"/>
      <c r="CX798" s="56"/>
      <c r="CY798" s="56"/>
      <c r="CZ798" s="56"/>
      <c r="DA798" s="56"/>
      <c r="DB798" s="56"/>
      <c r="DC798" s="56"/>
      <c r="DD798" s="56"/>
      <c r="DE798" s="56"/>
      <c r="DF798" s="56"/>
      <c r="DG798" s="56"/>
      <c r="DH798" s="56"/>
      <c r="DI798" s="56"/>
      <c r="DJ798" s="56"/>
      <c r="DK798" s="56"/>
      <c r="DL798" s="56"/>
      <c r="DM798" s="56"/>
      <c r="DN798" s="56"/>
      <c r="DO798" s="56"/>
      <c r="DP798" s="56"/>
      <c r="DQ798" s="56"/>
      <c r="DR798" s="56"/>
      <c r="DS798" s="56"/>
      <c r="DT798" s="56"/>
      <c r="DU798" s="56"/>
      <c r="DV798" s="56"/>
      <c r="DW798" s="56"/>
      <c r="DX798" s="56"/>
      <c r="DY798" s="56"/>
      <c r="DZ798" s="56"/>
      <c r="EA798" s="56"/>
      <c r="EB798" s="56"/>
      <c r="EC798" s="56"/>
      <c r="ED798" s="56"/>
      <c r="EE798" s="56"/>
      <c r="EF798" s="56"/>
      <c r="EG798" s="56"/>
      <c r="EH798" s="56"/>
      <c r="EI798" s="56"/>
      <c r="EJ798" s="56"/>
      <c r="EK798" s="56"/>
      <c r="EL798" s="56"/>
      <c r="EM798" s="56"/>
    </row>
    <row r="799" spans="1:143" s="83" customFormat="1" ht="12.75" customHeight="1" x14ac:dyDescent="0.2">
      <c r="A799" s="56"/>
      <c r="B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  <c r="AR799" s="56"/>
      <c r="AS799" s="56"/>
      <c r="AT799" s="56"/>
      <c r="AU799" s="56"/>
      <c r="AV799" s="56"/>
      <c r="AW799" s="56"/>
      <c r="AX799" s="56"/>
      <c r="AY799" s="56"/>
      <c r="AZ799" s="56"/>
      <c r="BA799" s="56"/>
      <c r="BB799" s="56"/>
      <c r="BC799" s="56"/>
      <c r="BD799" s="56"/>
      <c r="BE799" s="56"/>
      <c r="BF799" s="56"/>
      <c r="BG799" s="56"/>
      <c r="BH799" s="56"/>
      <c r="BI799" s="56"/>
      <c r="BJ799" s="56"/>
      <c r="BK799" s="56"/>
      <c r="BL799" s="56"/>
      <c r="BM799" s="56"/>
      <c r="BN799" s="56"/>
      <c r="BO799" s="56"/>
      <c r="BP799" s="56"/>
      <c r="BQ799" s="56"/>
      <c r="BR799" s="56"/>
      <c r="BS799" s="56"/>
      <c r="BT799" s="56"/>
      <c r="BU799" s="56"/>
      <c r="BV799" s="56"/>
      <c r="BW799" s="56"/>
      <c r="BX799" s="56"/>
      <c r="BY799" s="56"/>
      <c r="BZ799" s="56"/>
      <c r="CA799" s="56"/>
      <c r="CB799" s="56"/>
      <c r="CC799" s="56"/>
      <c r="CD799" s="56"/>
      <c r="CE799" s="56"/>
      <c r="CF799" s="56"/>
      <c r="CG799" s="56"/>
      <c r="CH799" s="56"/>
      <c r="CI799" s="56"/>
      <c r="CJ799" s="56"/>
      <c r="CK799" s="56"/>
      <c r="CL799" s="56"/>
      <c r="CM799" s="56"/>
      <c r="CN799" s="56"/>
      <c r="CO799" s="56"/>
      <c r="CP799" s="56"/>
      <c r="CQ799" s="56"/>
      <c r="CR799" s="56"/>
      <c r="CS799" s="56"/>
      <c r="CT799" s="56"/>
      <c r="CU799" s="56"/>
      <c r="CV799" s="56"/>
      <c r="CW799" s="56"/>
      <c r="CX799" s="56"/>
      <c r="CY799" s="56"/>
      <c r="CZ799" s="56"/>
      <c r="DA799" s="56"/>
      <c r="DB799" s="56"/>
      <c r="DC799" s="56"/>
      <c r="DD799" s="56"/>
      <c r="DE799" s="56"/>
      <c r="DF799" s="56"/>
      <c r="DG799" s="56"/>
      <c r="DH799" s="56"/>
      <c r="DI799" s="56"/>
      <c r="DJ799" s="56"/>
      <c r="DK799" s="56"/>
      <c r="DL799" s="56"/>
      <c r="DM799" s="56"/>
      <c r="DN799" s="56"/>
      <c r="DO799" s="56"/>
      <c r="DP799" s="56"/>
      <c r="DQ799" s="56"/>
      <c r="DR799" s="56"/>
      <c r="DS799" s="56"/>
      <c r="DT799" s="56"/>
      <c r="DU799" s="56"/>
      <c r="DV799" s="56"/>
      <c r="DW799" s="56"/>
      <c r="DX799" s="56"/>
      <c r="DY799" s="56"/>
      <c r="DZ799" s="56"/>
      <c r="EA799" s="56"/>
      <c r="EB799" s="56"/>
      <c r="EC799" s="56"/>
      <c r="ED799" s="56"/>
      <c r="EE799" s="56"/>
      <c r="EF799" s="56"/>
      <c r="EG799" s="56"/>
      <c r="EH799" s="56"/>
      <c r="EI799" s="56"/>
      <c r="EJ799" s="56"/>
      <c r="EK799" s="56"/>
      <c r="EL799" s="56"/>
      <c r="EM799" s="56"/>
    </row>
    <row r="800" spans="1:143" s="83" customFormat="1" ht="12.75" customHeight="1" x14ac:dyDescent="0.2">
      <c r="A800" s="56"/>
      <c r="B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56"/>
      <c r="AL800" s="56"/>
      <c r="AM800" s="56"/>
      <c r="AN800" s="56"/>
      <c r="AO800" s="56"/>
      <c r="AP800" s="56"/>
      <c r="AQ800" s="56"/>
      <c r="AR800" s="56"/>
      <c r="AS800" s="56"/>
      <c r="AT800" s="56"/>
      <c r="AU800" s="56"/>
      <c r="AV800" s="56"/>
      <c r="AW800" s="56"/>
      <c r="AX800" s="56"/>
      <c r="AY800" s="56"/>
      <c r="AZ800" s="56"/>
      <c r="BA800" s="56"/>
      <c r="BB800" s="56"/>
      <c r="BC800" s="56"/>
      <c r="BD800" s="56"/>
      <c r="BE800" s="56"/>
      <c r="BF800" s="56"/>
      <c r="BG800" s="56"/>
      <c r="BH800" s="56"/>
      <c r="BI800" s="56"/>
      <c r="BJ800" s="56"/>
      <c r="BK800" s="56"/>
      <c r="BL800" s="56"/>
      <c r="BM800" s="56"/>
      <c r="BN800" s="56"/>
      <c r="BO800" s="56"/>
      <c r="BP800" s="56"/>
      <c r="BQ800" s="56"/>
      <c r="BR800" s="56"/>
      <c r="BS800" s="56"/>
      <c r="BT800" s="56"/>
      <c r="BU800" s="56"/>
      <c r="BV800" s="56"/>
      <c r="BW800" s="56"/>
      <c r="BX800" s="56"/>
      <c r="BY800" s="56"/>
      <c r="BZ800" s="56"/>
      <c r="CA800" s="56"/>
      <c r="CB800" s="56"/>
      <c r="CC800" s="56"/>
      <c r="CD800" s="56"/>
      <c r="CE800" s="56"/>
      <c r="CF800" s="56"/>
      <c r="CG800" s="56"/>
      <c r="CH800" s="56"/>
      <c r="CI800" s="56"/>
      <c r="CJ800" s="56"/>
      <c r="CK800" s="56"/>
      <c r="CL800" s="56"/>
      <c r="CM800" s="56"/>
      <c r="CN800" s="56"/>
      <c r="CO800" s="56"/>
      <c r="CP800" s="56"/>
      <c r="CQ800" s="56"/>
      <c r="CR800" s="56"/>
      <c r="CS800" s="56"/>
      <c r="CT800" s="56"/>
      <c r="CU800" s="56"/>
      <c r="CV800" s="56"/>
      <c r="CW800" s="56"/>
      <c r="CX800" s="56"/>
      <c r="CY800" s="56"/>
      <c r="CZ800" s="56"/>
      <c r="DA800" s="56"/>
      <c r="DB800" s="56"/>
      <c r="DC800" s="56"/>
      <c r="DD800" s="56"/>
      <c r="DE800" s="56"/>
      <c r="DF800" s="56"/>
      <c r="DG800" s="56"/>
      <c r="DH800" s="56"/>
      <c r="DI800" s="56"/>
      <c r="DJ800" s="56"/>
      <c r="DK800" s="56"/>
      <c r="DL800" s="56"/>
      <c r="DM800" s="56"/>
      <c r="DN800" s="56"/>
      <c r="DO800" s="56"/>
      <c r="DP800" s="56"/>
      <c r="DQ800" s="56"/>
      <c r="DR800" s="56"/>
      <c r="DS800" s="56"/>
      <c r="DT800" s="56"/>
      <c r="DU800" s="56"/>
      <c r="DV800" s="56"/>
      <c r="DW800" s="56"/>
      <c r="DX800" s="56"/>
      <c r="DY800" s="56"/>
      <c r="DZ800" s="56"/>
      <c r="EA800" s="56"/>
      <c r="EB800" s="56"/>
      <c r="EC800" s="56"/>
      <c r="ED800" s="56"/>
      <c r="EE800" s="56"/>
      <c r="EF800" s="56"/>
      <c r="EG800" s="56"/>
      <c r="EH800" s="56"/>
      <c r="EI800" s="56"/>
      <c r="EJ800" s="56"/>
      <c r="EK800" s="56"/>
      <c r="EL800" s="56"/>
      <c r="EM800" s="56"/>
    </row>
    <row r="801" spans="1:143" s="83" customFormat="1" ht="12.75" customHeight="1" x14ac:dyDescent="0.2">
      <c r="A801" s="56"/>
      <c r="B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  <c r="AR801" s="56"/>
      <c r="AS801" s="56"/>
      <c r="AT801" s="56"/>
      <c r="AU801" s="56"/>
      <c r="AV801" s="56"/>
      <c r="AW801" s="56"/>
      <c r="AX801" s="56"/>
      <c r="AY801" s="56"/>
      <c r="AZ801" s="56"/>
      <c r="BA801" s="56"/>
      <c r="BB801" s="56"/>
      <c r="BC801" s="56"/>
      <c r="BD801" s="56"/>
      <c r="BE801" s="56"/>
      <c r="BF801" s="56"/>
      <c r="BG801" s="56"/>
      <c r="BH801" s="56"/>
      <c r="BI801" s="56"/>
      <c r="BJ801" s="56"/>
      <c r="BK801" s="56"/>
      <c r="BL801" s="56"/>
      <c r="BM801" s="56"/>
      <c r="BN801" s="56"/>
      <c r="BO801" s="56"/>
      <c r="BP801" s="56"/>
      <c r="BQ801" s="56"/>
      <c r="BR801" s="56"/>
      <c r="BS801" s="56"/>
      <c r="BT801" s="56"/>
      <c r="BU801" s="56"/>
      <c r="BV801" s="56"/>
      <c r="BW801" s="56"/>
      <c r="BX801" s="56"/>
      <c r="BY801" s="56"/>
      <c r="BZ801" s="56"/>
      <c r="CA801" s="56"/>
      <c r="CB801" s="56"/>
      <c r="CC801" s="56"/>
      <c r="CD801" s="56"/>
      <c r="CE801" s="56"/>
      <c r="CF801" s="56"/>
      <c r="CG801" s="56"/>
      <c r="CH801" s="56"/>
      <c r="CI801" s="56"/>
      <c r="CJ801" s="56"/>
      <c r="CK801" s="56"/>
      <c r="CL801" s="56"/>
      <c r="CM801" s="56"/>
      <c r="CN801" s="56"/>
      <c r="CO801" s="56"/>
      <c r="CP801" s="56"/>
      <c r="CQ801" s="56"/>
      <c r="CR801" s="56"/>
      <c r="CS801" s="56"/>
      <c r="CT801" s="56"/>
      <c r="CU801" s="56"/>
      <c r="CV801" s="56"/>
      <c r="CW801" s="56"/>
      <c r="CX801" s="56"/>
      <c r="CY801" s="56"/>
      <c r="CZ801" s="56"/>
      <c r="DA801" s="56"/>
      <c r="DB801" s="56"/>
      <c r="DC801" s="56"/>
      <c r="DD801" s="56"/>
      <c r="DE801" s="56"/>
      <c r="DF801" s="56"/>
      <c r="DG801" s="56"/>
      <c r="DH801" s="56"/>
      <c r="DI801" s="56"/>
      <c r="DJ801" s="56"/>
      <c r="DK801" s="56"/>
      <c r="DL801" s="56"/>
      <c r="DM801" s="56"/>
      <c r="DN801" s="56"/>
      <c r="DO801" s="56"/>
      <c r="DP801" s="56"/>
      <c r="DQ801" s="56"/>
      <c r="DR801" s="56"/>
      <c r="DS801" s="56"/>
      <c r="DT801" s="56"/>
      <c r="DU801" s="56"/>
      <c r="DV801" s="56"/>
      <c r="DW801" s="56"/>
      <c r="DX801" s="56"/>
      <c r="DY801" s="56"/>
      <c r="DZ801" s="56"/>
      <c r="EA801" s="56"/>
      <c r="EB801" s="56"/>
      <c r="EC801" s="56"/>
      <c r="ED801" s="56"/>
      <c r="EE801" s="56"/>
      <c r="EF801" s="56"/>
      <c r="EG801" s="56"/>
      <c r="EH801" s="56"/>
      <c r="EI801" s="56"/>
      <c r="EJ801" s="56"/>
      <c r="EK801" s="56"/>
      <c r="EL801" s="56"/>
      <c r="EM801" s="56"/>
    </row>
    <row r="802" spans="1:143" s="83" customFormat="1" ht="12.75" customHeight="1" x14ac:dyDescent="0.2">
      <c r="A802" s="56"/>
      <c r="B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56"/>
      <c r="AL802" s="56"/>
      <c r="AM802" s="56"/>
      <c r="AN802" s="56"/>
      <c r="AO802" s="56"/>
      <c r="AP802" s="56"/>
      <c r="AQ802" s="56"/>
      <c r="AR802" s="56"/>
      <c r="AS802" s="56"/>
      <c r="AT802" s="56"/>
      <c r="AU802" s="56"/>
      <c r="AV802" s="56"/>
      <c r="AW802" s="56"/>
      <c r="AX802" s="56"/>
      <c r="AY802" s="56"/>
      <c r="AZ802" s="56"/>
      <c r="BA802" s="56"/>
      <c r="BB802" s="56"/>
      <c r="BC802" s="56"/>
      <c r="BD802" s="56"/>
      <c r="BE802" s="56"/>
      <c r="BF802" s="56"/>
      <c r="BG802" s="56"/>
      <c r="BH802" s="56"/>
      <c r="BI802" s="56"/>
      <c r="BJ802" s="56"/>
      <c r="BK802" s="56"/>
      <c r="BL802" s="56"/>
      <c r="BM802" s="56"/>
      <c r="BN802" s="56"/>
      <c r="BO802" s="56"/>
      <c r="BP802" s="56"/>
      <c r="BQ802" s="56"/>
      <c r="BR802" s="56"/>
      <c r="BS802" s="56"/>
      <c r="BT802" s="56"/>
      <c r="BU802" s="56"/>
      <c r="BV802" s="56"/>
      <c r="BW802" s="56"/>
      <c r="BX802" s="56"/>
      <c r="BY802" s="56"/>
      <c r="BZ802" s="56"/>
      <c r="CA802" s="56"/>
      <c r="CB802" s="56"/>
      <c r="CC802" s="56"/>
      <c r="CD802" s="56"/>
      <c r="CE802" s="56"/>
      <c r="CF802" s="56"/>
      <c r="CG802" s="56"/>
      <c r="CH802" s="56"/>
      <c r="CI802" s="56"/>
      <c r="CJ802" s="56"/>
      <c r="CK802" s="56"/>
      <c r="CL802" s="56"/>
      <c r="CM802" s="56"/>
      <c r="CN802" s="56"/>
      <c r="CO802" s="56"/>
      <c r="CP802" s="56"/>
      <c r="CQ802" s="56"/>
      <c r="CR802" s="56"/>
      <c r="CS802" s="56"/>
      <c r="CT802" s="56"/>
      <c r="CU802" s="56"/>
      <c r="CV802" s="56"/>
      <c r="CW802" s="56"/>
      <c r="CX802" s="56"/>
      <c r="CY802" s="56"/>
      <c r="CZ802" s="56"/>
      <c r="DA802" s="56"/>
      <c r="DB802" s="56"/>
      <c r="DC802" s="56"/>
      <c r="DD802" s="56"/>
      <c r="DE802" s="56"/>
      <c r="DF802" s="56"/>
      <c r="DG802" s="56"/>
      <c r="DH802" s="56"/>
      <c r="DI802" s="56"/>
      <c r="DJ802" s="56"/>
      <c r="DK802" s="56"/>
      <c r="DL802" s="56"/>
      <c r="DM802" s="56"/>
      <c r="DN802" s="56"/>
      <c r="DO802" s="56"/>
      <c r="DP802" s="56"/>
      <c r="DQ802" s="56"/>
      <c r="DR802" s="56"/>
      <c r="DS802" s="56"/>
      <c r="DT802" s="56"/>
      <c r="DU802" s="56"/>
      <c r="DV802" s="56"/>
      <c r="DW802" s="56"/>
      <c r="DX802" s="56"/>
      <c r="DY802" s="56"/>
      <c r="DZ802" s="56"/>
      <c r="EA802" s="56"/>
      <c r="EB802" s="56"/>
      <c r="EC802" s="56"/>
      <c r="ED802" s="56"/>
      <c r="EE802" s="56"/>
      <c r="EF802" s="56"/>
      <c r="EG802" s="56"/>
      <c r="EH802" s="56"/>
      <c r="EI802" s="56"/>
      <c r="EJ802" s="56"/>
      <c r="EK802" s="56"/>
      <c r="EL802" s="56"/>
      <c r="EM802" s="56"/>
    </row>
    <row r="803" spans="1:143" s="83" customFormat="1" ht="12.75" customHeight="1" x14ac:dyDescent="0.2">
      <c r="A803" s="56"/>
      <c r="B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  <c r="AR803" s="56"/>
      <c r="AS803" s="56"/>
      <c r="AT803" s="56"/>
      <c r="AU803" s="56"/>
      <c r="AV803" s="56"/>
      <c r="AW803" s="56"/>
      <c r="AX803" s="56"/>
      <c r="AY803" s="56"/>
      <c r="AZ803" s="56"/>
      <c r="BA803" s="56"/>
      <c r="BB803" s="56"/>
      <c r="BC803" s="56"/>
      <c r="BD803" s="56"/>
      <c r="BE803" s="56"/>
      <c r="BF803" s="56"/>
      <c r="BG803" s="56"/>
      <c r="BH803" s="56"/>
      <c r="BI803" s="56"/>
      <c r="BJ803" s="56"/>
      <c r="BK803" s="56"/>
      <c r="BL803" s="56"/>
      <c r="BM803" s="56"/>
      <c r="BN803" s="56"/>
      <c r="BO803" s="56"/>
      <c r="BP803" s="56"/>
      <c r="BQ803" s="56"/>
      <c r="BR803" s="56"/>
      <c r="BS803" s="56"/>
      <c r="BT803" s="56"/>
      <c r="BU803" s="56"/>
      <c r="BV803" s="56"/>
      <c r="BW803" s="56"/>
      <c r="BX803" s="56"/>
      <c r="BY803" s="56"/>
      <c r="BZ803" s="56"/>
      <c r="CA803" s="56"/>
      <c r="CB803" s="56"/>
      <c r="CC803" s="56"/>
      <c r="CD803" s="56"/>
      <c r="CE803" s="56"/>
      <c r="CF803" s="56"/>
      <c r="CG803" s="56"/>
      <c r="CH803" s="56"/>
      <c r="CI803" s="56"/>
      <c r="CJ803" s="56"/>
      <c r="CK803" s="56"/>
      <c r="CL803" s="56"/>
      <c r="CM803" s="56"/>
      <c r="CN803" s="56"/>
      <c r="CO803" s="56"/>
      <c r="CP803" s="56"/>
      <c r="CQ803" s="56"/>
      <c r="CR803" s="56"/>
      <c r="CS803" s="56"/>
      <c r="CT803" s="56"/>
      <c r="CU803" s="56"/>
      <c r="CV803" s="56"/>
      <c r="CW803" s="56"/>
      <c r="CX803" s="56"/>
      <c r="CY803" s="56"/>
      <c r="CZ803" s="56"/>
      <c r="DA803" s="56"/>
      <c r="DB803" s="56"/>
      <c r="DC803" s="56"/>
      <c r="DD803" s="56"/>
      <c r="DE803" s="56"/>
      <c r="DF803" s="56"/>
      <c r="DG803" s="56"/>
      <c r="DH803" s="56"/>
      <c r="DI803" s="56"/>
      <c r="DJ803" s="56"/>
      <c r="DK803" s="56"/>
      <c r="DL803" s="56"/>
      <c r="DM803" s="56"/>
      <c r="DN803" s="56"/>
      <c r="DO803" s="56"/>
      <c r="DP803" s="56"/>
      <c r="DQ803" s="56"/>
      <c r="DR803" s="56"/>
      <c r="DS803" s="56"/>
      <c r="DT803" s="56"/>
      <c r="DU803" s="56"/>
      <c r="DV803" s="56"/>
      <c r="DW803" s="56"/>
      <c r="DX803" s="56"/>
      <c r="DY803" s="56"/>
      <c r="DZ803" s="56"/>
      <c r="EA803" s="56"/>
      <c r="EB803" s="56"/>
      <c r="EC803" s="56"/>
      <c r="ED803" s="56"/>
      <c r="EE803" s="56"/>
      <c r="EF803" s="56"/>
      <c r="EG803" s="56"/>
      <c r="EH803" s="56"/>
      <c r="EI803" s="56"/>
      <c r="EJ803" s="56"/>
      <c r="EK803" s="56"/>
      <c r="EL803" s="56"/>
      <c r="EM803" s="56"/>
    </row>
    <row r="804" spans="1:143" s="83" customFormat="1" ht="12.75" customHeight="1" x14ac:dyDescent="0.2">
      <c r="A804" s="56"/>
      <c r="B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  <c r="AR804" s="56"/>
      <c r="AS804" s="56"/>
      <c r="AT804" s="56"/>
      <c r="AU804" s="56"/>
      <c r="AV804" s="56"/>
      <c r="AW804" s="56"/>
      <c r="AX804" s="56"/>
      <c r="AY804" s="56"/>
      <c r="AZ804" s="56"/>
      <c r="BA804" s="56"/>
      <c r="BB804" s="56"/>
      <c r="BC804" s="56"/>
      <c r="BD804" s="56"/>
      <c r="BE804" s="56"/>
      <c r="BF804" s="56"/>
      <c r="BG804" s="56"/>
      <c r="BH804" s="56"/>
      <c r="BI804" s="56"/>
      <c r="BJ804" s="56"/>
      <c r="BK804" s="56"/>
      <c r="BL804" s="56"/>
      <c r="BM804" s="56"/>
      <c r="BN804" s="56"/>
      <c r="BO804" s="56"/>
      <c r="BP804" s="56"/>
      <c r="BQ804" s="56"/>
      <c r="BR804" s="56"/>
      <c r="BS804" s="56"/>
      <c r="BT804" s="56"/>
      <c r="BU804" s="56"/>
      <c r="BV804" s="56"/>
      <c r="BW804" s="56"/>
      <c r="BX804" s="56"/>
      <c r="BY804" s="56"/>
      <c r="BZ804" s="56"/>
      <c r="CA804" s="56"/>
      <c r="CB804" s="56"/>
      <c r="CC804" s="56"/>
      <c r="CD804" s="56"/>
      <c r="CE804" s="56"/>
      <c r="CF804" s="56"/>
      <c r="CG804" s="56"/>
      <c r="CH804" s="56"/>
      <c r="CI804" s="56"/>
      <c r="CJ804" s="56"/>
      <c r="CK804" s="56"/>
      <c r="CL804" s="56"/>
      <c r="CM804" s="56"/>
      <c r="CN804" s="56"/>
      <c r="CO804" s="56"/>
      <c r="CP804" s="56"/>
      <c r="CQ804" s="56"/>
      <c r="CR804" s="56"/>
      <c r="CS804" s="56"/>
      <c r="CT804" s="56"/>
      <c r="CU804" s="56"/>
      <c r="CV804" s="56"/>
      <c r="CW804" s="56"/>
      <c r="CX804" s="56"/>
      <c r="CY804" s="56"/>
      <c r="CZ804" s="56"/>
      <c r="DA804" s="56"/>
      <c r="DB804" s="56"/>
      <c r="DC804" s="56"/>
      <c r="DD804" s="56"/>
      <c r="DE804" s="56"/>
      <c r="DF804" s="56"/>
      <c r="DG804" s="56"/>
      <c r="DH804" s="56"/>
      <c r="DI804" s="56"/>
      <c r="DJ804" s="56"/>
      <c r="DK804" s="56"/>
      <c r="DL804" s="56"/>
      <c r="DM804" s="56"/>
      <c r="DN804" s="56"/>
      <c r="DO804" s="56"/>
      <c r="DP804" s="56"/>
      <c r="DQ804" s="56"/>
      <c r="DR804" s="56"/>
      <c r="DS804" s="56"/>
      <c r="DT804" s="56"/>
      <c r="DU804" s="56"/>
      <c r="DV804" s="56"/>
      <c r="DW804" s="56"/>
      <c r="DX804" s="56"/>
      <c r="DY804" s="56"/>
      <c r="DZ804" s="56"/>
      <c r="EA804" s="56"/>
      <c r="EB804" s="56"/>
      <c r="EC804" s="56"/>
      <c r="ED804" s="56"/>
      <c r="EE804" s="56"/>
      <c r="EF804" s="56"/>
      <c r="EG804" s="56"/>
      <c r="EH804" s="56"/>
      <c r="EI804" s="56"/>
      <c r="EJ804" s="56"/>
      <c r="EK804" s="56"/>
      <c r="EL804" s="56"/>
      <c r="EM804" s="56"/>
    </row>
    <row r="805" spans="1:143" s="83" customFormat="1" ht="12.75" customHeight="1" x14ac:dyDescent="0.2">
      <c r="A805" s="56"/>
      <c r="B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6"/>
      <c r="AI805" s="56"/>
      <c r="AJ805" s="56"/>
      <c r="AK805" s="56"/>
      <c r="AL805" s="56"/>
      <c r="AM805" s="56"/>
      <c r="AN805" s="56"/>
      <c r="AO805" s="56"/>
      <c r="AP805" s="56"/>
      <c r="AQ805" s="56"/>
      <c r="AR805" s="56"/>
      <c r="AS805" s="56"/>
      <c r="AT805" s="56"/>
      <c r="AU805" s="56"/>
      <c r="AV805" s="56"/>
      <c r="AW805" s="56"/>
      <c r="AX805" s="56"/>
      <c r="AY805" s="56"/>
      <c r="AZ805" s="56"/>
      <c r="BA805" s="56"/>
      <c r="BB805" s="56"/>
      <c r="BC805" s="56"/>
      <c r="BD805" s="56"/>
      <c r="BE805" s="56"/>
      <c r="BF805" s="56"/>
      <c r="BG805" s="56"/>
      <c r="BH805" s="56"/>
      <c r="BI805" s="56"/>
      <c r="BJ805" s="56"/>
      <c r="BK805" s="56"/>
      <c r="BL805" s="56"/>
      <c r="BM805" s="56"/>
      <c r="BN805" s="56"/>
      <c r="BO805" s="56"/>
      <c r="BP805" s="56"/>
      <c r="BQ805" s="56"/>
      <c r="BR805" s="56"/>
      <c r="BS805" s="56"/>
      <c r="BT805" s="56"/>
      <c r="BU805" s="56"/>
      <c r="BV805" s="56"/>
      <c r="BW805" s="56"/>
      <c r="BX805" s="56"/>
      <c r="BY805" s="56"/>
      <c r="BZ805" s="56"/>
      <c r="CA805" s="56"/>
      <c r="CB805" s="56"/>
      <c r="CC805" s="56"/>
      <c r="CD805" s="56"/>
      <c r="CE805" s="56"/>
      <c r="CF805" s="56"/>
      <c r="CG805" s="56"/>
      <c r="CH805" s="56"/>
      <c r="CI805" s="56"/>
      <c r="CJ805" s="56"/>
      <c r="CK805" s="56"/>
      <c r="CL805" s="56"/>
      <c r="CM805" s="56"/>
      <c r="CN805" s="56"/>
      <c r="CO805" s="56"/>
      <c r="CP805" s="56"/>
      <c r="CQ805" s="56"/>
      <c r="CR805" s="56"/>
      <c r="CS805" s="56"/>
      <c r="CT805" s="56"/>
      <c r="CU805" s="56"/>
      <c r="CV805" s="56"/>
      <c r="CW805" s="56"/>
      <c r="CX805" s="56"/>
      <c r="CY805" s="56"/>
      <c r="CZ805" s="56"/>
      <c r="DA805" s="56"/>
      <c r="DB805" s="56"/>
      <c r="DC805" s="56"/>
      <c r="DD805" s="56"/>
      <c r="DE805" s="56"/>
      <c r="DF805" s="56"/>
      <c r="DG805" s="56"/>
      <c r="DH805" s="56"/>
      <c r="DI805" s="56"/>
      <c r="DJ805" s="56"/>
      <c r="DK805" s="56"/>
      <c r="DL805" s="56"/>
      <c r="DM805" s="56"/>
      <c r="DN805" s="56"/>
      <c r="DO805" s="56"/>
      <c r="DP805" s="56"/>
      <c r="DQ805" s="56"/>
      <c r="DR805" s="56"/>
      <c r="DS805" s="56"/>
      <c r="DT805" s="56"/>
      <c r="DU805" s="56"/>
      <c r="DV805" s="56"/>
      <c r="DW805" s="56"/>
      <c r="DX805" s="56"/>
      <c r="DY805" s="56"/>
      <c r="DZ805" s="56"/>
      <c r="EA805" s="56"/>
      <c r="EB805" s="56"/>
      <c r="EC805" s="56"/>
      <c r="ED805" s="56"/>
      <c r="EE805" s="56"/>
      <c r="EF805" s="56"/>
      <c r="EG805" s="56"/>
      <c r="EH805" s="56"/>
      <c r="EI805" s="56"/>
      <c r="EJ805" s="56"/>
      <c r="EK805" s="56"/>
      <c r="EL805" s="56"/>
      <c r="EM805" s="56"/>
    </row>
    <row r="806" spans="1:143" s="83" customFormat="1" ht="12.75" customHeight="1" x14ac:dyDescent="0.2">
      <c r="A806" s="56"/>
      <c r="B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  <c r="AR806" s="56"/>
      <c r="AS806" s="56"/>
      <c r="AT806" s="56"/>
      <c r="AU806" s="56"/>
      <c r="AV806" s="56"/>
      <c r="AW806" s="56"/>
      <c r="AX806" s="56"/>
      <c r="AY806" s="56"/>
      <c r="AZ806" s="56"/>
      <c r="BA806" s="56"/>
      <c r="BB806" s="56"/>
      <c r="BC806" s="56"/>
      <c r="BD806" s="56"/>
      <c r="BE806" s="56"/>
      <c r="BF806" s="56"/>
      <c r="BG806" s="56"/>
      <c r="BH806" s="56"/>
      <c r="BI806" s="56"/>
      <c r="BJ806" s="56"/>
      <c r="BK806" s="56"/>
      <c r="BL806" s="56"/>
      <c r="BM806" s="56"/>
      <c r="BN806" s="56"/>
      <c r="BO806" s="56"/>
      <c r="BP806" s="56"/>
      <c r="BQ806" s="56"/>
      <c r="BR806" s="56"/>
      <c r="BS806" s="56"/>
      <c r="BT806" s="56"/>
      <c r="BU806" s="56"/>
      <c r="BV806" s="56"/>
      <c r="BW806" s="56"/>
      <c r="BX806" s="56"/>
      <c r="BY806" s="56"/>
      <c r="BZ806" s="56"/>
      <c r="CA806" s="56"/>
      <c r="CB806" s="56"/>
      <c r="CC806" s="56"/>
      <c r="CD806" s="56"/>
      <c r="CE806" s="56"/>
      <c r="CF806" s="56"/>
      <c r="CG806" s="56"/>
      <c r="CH806" s="56"/>
      <c r="CI806" s="56"/>
      <c r="CJ806" s="56"/>
      <c r="CK806" s="56"/>
      <c r="CL806" s="56"/>
      <c r="CM806" s="56"/>
      <c r="CN806" s="56"/>
      <c r="CO806" s="56"/>
      <c r="CP806" s="56"/>
      <c r="CQ806" s="56"/>
      <c r="CR806" s="56"/>
      <c r="CS806" s="56"/>
      <c r="CT806" s="56"/>
      <c r="CU806" s="56"/>
      <c r="CV806" s="56"/>
      <c r="CW806" s="56"/>
      <c r="CX806" s="56"/>
      <c r="CY806" s="56"/>
      <c r="CZ806" s="56"/>
      <c r="DA806" s="56"/>
      <c r="DB806" s="56"/>
      <c r="DC806" s="56"/>
      <c r="DD806" s="56"/>
      <c r="DE806" s="56"/>
      <c r="DF806" s="56"/>
      <c r="DG806" s="56"/>
      <c r="DH806" s="56"/>
      <c r="DI806" s="56"/>
      <c r="DJ806" s="56"/>
      <c r="DK806" s="56"/>
      <c r="DL806" s="56"/>
      <c r="DM806" s="56"/>
      <c r="DN806" s="56"/>
      <c r="DO806" s="56"/>
      <c r="DP806" s="56"/>
      <c r="DQ806" s="56"/>
      <c r="DR806" s="56"/>
      <c r="DS806" s="56"/>
      <c r="DT806" s="56"/>
      <c r="DU806" s="56"/>
      <c r="DV806" s="56"/>
      <c r="DW806" s="56"/>
      <c r="DX806" s="56"/>
      <c r="DY806" s="56"/>
      <c r="DZ806" s="56"/>
      <c r="EA806" s="56"/>
      <c r="EB806" s="56"/>
      <c r="EC806" s="56"/>
      <c r="ED806" s="56"/>
      <c r="EE806" s="56"/>
      <c r="EF806" s="56"/>
      <c r="EG806" s="56"/>
      <c r="EH806" s="56"/>
      <c r="EI806" s="56"/>
      <c r="EJ806" s="56"/>
      <c r="EK806" s="56"/>
      <c r="EL806" s="56"/>
      <c r="EM806" s="56"/>
    </row>
    <row r="807" spans="1:143" s="83" customFormat="1" ht="12.75" customHeight="1" x14ac:dyDescent="0.2">
      <c r="A807" s="56"/>
      <c r="B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6"/>
      <c r="AI807" s="56"/>
      <c r="AJ807" s="56"/>
      <c r="AK807" s="56"/>
      <c r="AL807" s="56"/>
      <c r="AM807" s="56"/>
      <c r="AN807" s="56"/>
      <c r="AO807" s="56"/>
      <c r="AP807" s="56"/>
      <c r="AQ807" s="56"/>
      <c r="AR807" s="56"/>
      <c r="AS807" s="56"/>
      <c r="AT807" s="56"/>
      <c r="AU807" s="56"/>
      <c r="AV807" s="56"/>
      <c r="AW807" s="56"/>
      <c r="AX807" s="56"/>
      <c r="AY807" s="56"/>
      <c r="AZ807" s="56"/>
      <c r="BA807" s="56"/>
      <c r="BB807" s="56"/>
      <c r="BC807" s="56"/>
      <c r="BD807" s="56"/>
      <c r="BE807" s="56"/>
      <c r="BF807" s="56"/>
      <c r="BG807" s="56"/>
      <c r="BH807" s="56"/>
      <c r="BI807" s="56"/>
      <c r="BJ807" s="56"/>
      <c r="BK807" s="56"/>
      <c r="BL807" s="56"/>
      <c r="BM807" s="56"/>
      <c r="BN807" s="56"/>
      <c r="BO807" s="56"/>
      <c r="BP807" s="56"/>
      <c r="BQ807" s="56"/>
      <c r="BR807" s="56"/>
      <c r="BS807" s="56"/>
      <c r="BT807" s="56"/>
      <c r="BU807" s="56"/>
      <c r="BV807" s="56"/>
      <c r="BW807" s="56"/>
      <c r="BX807" s="56"/>
      <c r="BY807" s="56"/>
      <c r="BZ807" s="56"/>
      <c r="CA807" s="56"/>
      <c r="CB807" s="56"/>
      <c r="CC807" s="56"/>
      <c r="CD807" s="56"/>
      <c r="CE807" s="56"/>
      <c r="CF807" s="56"/>
      <c r="CG807" s="56"/>
      <c r="CH807" s="56"/>
      <c r="CI807" s="56"/>
      <c r="CJ807" s="56"/>
      <c r="CK807" s="56"/>
      <c r="CL807" s="56"/>
      <c r="CM807" s="56"/>
      <c r="CN807" s="56"/>
      <c r="CO807" s="56"/>
      <c r="CP807" s="56"/>
      <c r="CQ807" s="56"/>
      <c r="CR807" s="56"/>
      <c r="CS807" s="56"/>
      <c r="CT807" s="56"/>
      <c r="CU807" s="56"/>
      <c r="CV807" s="56"/>
      <c r="CW807" s="56"/>
      <c r="CX807" s="56"/>
      <c r="CY807" s="56"/>
      <c r="CZ807" s="56"/>
      <c r="DA807" s="56"/>
      <c r="DB807" s="56"/>
      <c r="DC807" s="56"/>
      <c r="DD807" s="56"/>
      <c r="DE807" s="56"/>
      <c r="DF807" s="56"/>
      <c r="DG807" s="56"/>
      <c r="DH807" s="56"/>
      <c r="DI807" s="56"/>
      <c r="DJ807" s="56"/>
      <c r="DK807" s="56"/>
      <c r="DL807" s="56"/>
      <c r="DM807" s="56"/>
      <c r="DN807" s="56"/>
      <c r="DO807" s="56"/>
      <c r="DP807" s="56"/>
      <c r="DQ807" s="56"/>
      <c r="DR807" s="56"/>
      <c r="DS807" s="56"/>
      <c r="DT807" s="56"/>
      <c r="DU807" s="56"/>
      <c r="DV807" s="56"/>
      <c r="DW807" s="56"/>
      <c r="DX807" s="56"/>
      <c r="DY807" s="56"/>
      <c r="DZ807" s="56"/>
      <c r="EA807" s="56"/>
      <c r="EB807" s="56"/>
      <c r="EC807" s="56"/>
      <c r="ED807" s="56"/>
      <c r="EE807" s="56"/>
      <c r="EF807" s="56"/>
      <c r="EG807" s="56"/>
      <c r="EH807" s="56"/>
      <c r="EI807" s="56"/>
      <c r="EJ807" s="56"/>
      <c r="EK807" s="56"/>
      <c r="EL807" s="56"/>
      <c r="EM807" s="56"/>
    </row>
    <row r="808" spans="1:143" s="83" customFormat="1" ht="12.75" customHeight="1" x14ac:dyDescent="0.2">
      <c r="A808" s="56"/>
      <c r="B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  <c r="AR808" s="56"/>
      <c r="AS808" s="56"/>
      <c r="AT808" s="56"/>
      <c r="AU808" s="56"/>
      <c r="AV808" s="56"/>
      <c r="AW808" s="56"/>
      <c r="AX808" s="56"/>
      <c r="AY808" s="56"/>
      <c r="AZ808" s="56"/>
      <c r="BA808" s="56"/>
      <c r="BB808" s="56"/>
      <c r="BC808" s="56"/>
      <c r="BD808" s="56"/>
      <c r="BE808" s="56"/>
      <c r="BF808" s="56"/>
      <c r="BG808" s="56"/>
      <c r="BH808" s="56"/>
      <c r="BI808" s="56"/>
      <c r="BJ808" s="56"/>
      <c r="BK808" s="56"/>
      <c r="BL808" s="56"/>
      <c r="BM808" s="56"/>
      <c r="BN808" s="56"/>
      <c r="BO808" s="56"/>
      <c r="BP808" s="56"/>
      <c r="BQ808" s="56"/>
      <c r="BR808" s="56"/>
      <c r="BS808" s="56"/>
      <c r="BT808" s="56"/>
      <c r="BU808" s="56"/>
      <c r="BV808" s="56"/>
      <c r="BW808" s="56"/>
      <c r="BX808" s="56"/>
      <c r="BY808" s="56"/>
      <c r="BZ808" s="56"/>
      <c r="CA808" s="56"/>
      <c r="CB808" s="56"/>
      <c r="CC808" s="56"/>
      <c r="CD808" s="56"/>
      <c r="CE808" s="56"/>
      <c r="CF808" s="56"/>
      <c r="CG808" s="56"/>
      <c r="CH808" s="56"/>
      <c r="CI808" s="56"/>
      <c r="CJ808" s="56"/>
      <c r="CK808" s="56"/>
      <c r="CL808" s="56"/>
      <c r="CM808" s="56"/>
      <c r="CN808" s="56"/>
      <c r="CO808" s="56"/>
      <c r="CP808" s="56"/>
      <c r="CQ808" s="56"/>
      <c r="CR808" s="56"/>
      <c r="CS808" s="56"/>
      <c r="CT808" s="56"/>
      <c r="CU808" s="56"/>
      <c r="CV808" s="56"/>
      <c r="CW808" s="56"/>
      <c r="CX808" s="56"/>
      <c r="CY808" s="56"/>
      <c r="CZ808" s="56"/>
      <c r="DA808" s="56"/>
      <c r="DB808" s="56"/>
      <c r="DC808" s="56"/>
      <c r="DD808" s="56"/>
      <c r="DE808" s="56"/>
      <c r="DF808" s="56"/>
      <c r="DG808" s="56"/>
      <c r="DH808" s="56"/>
      <c r="DI808" s="56"/>
      <c r="DJ808" s="56"/>
      <c r="DK808" s="56"/>
      <c r="DL808" s="56"/>
      <c r="DM808" s="56"/>
      <c r="DN808" s="56"/>
      <c r="DO808" s="56"/>
      <c r="DP808" s="56"/>
      <c r="DQ808" s="56"/>
      <c r="DR808" s="56"/>
      <c r="DS808" s="56"/>
      <c r="DT808" s="56"/>
      <c r="DU808" s="56"/>
      <c r="DV808" s="56"/>
      <c r="DW808" s="56"/>
      <c r="DX808" s="56"/>
      <c r="DY808" s="56"/>
      <c r="DZ808" s="56"/>
      <c r="EA808" s="56"/>
      <c r="EB808" s="56"/>
      <c r="EC808" s="56"/>
      <c r="ED808" s="56"/>
      <c r="EE808" s="56"/>
      <c r="EF808" s="56"/>
      <c r="EG808" s="56"/>
      <c r="EH808" s="56"/>
      <c r="EI808" s="56"/>
      <c r="EJ808" s="56"/>
      <c r="EK808" s="56"/>
      <c r="EL808" s="56"/>
      <c r="EM808" s="56"/>
    </row>
    <row r="809" spans="1:143" s="83" customFormat="1" ht="12.75" customHeight="1" x14ac:dyDescent="0.2">
      <c r="A809" s="56"/>
      <c r="B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  <c r="AR809" s="56"/>
      <c r="AS809" s="56"/>
      <c r="AT809" s="56"/>
      <c r="AU809" s="56"/>
      <c r="AV809" s="56"/>
      <c r="AW809" s="56"/>
      <c r="AX809" s="56"/>
      <c r="AY809" s="56"/>
      <c r="AZ809" s="56"/>
      <c r="BA809" s="56"/>
      <c r="BB809" s="56"/>
      <c r="BC809" s="56"/>
      <c r="BD809" s="56"/>
      <c r="BE809" s="56"/>
      <c r="BF809" s="56"/>
      <c r="BG809" s="56"/>
      <c r="BH809" s="56"/>
      <c r="BI809" s="56"/>
      <c r="BJ809" s="56"/>
      <c r="BK809" s="56"/>
      <c r="BL809" s="56"/>
      <c r="BM809" s="56"/>
      <c r="BN809" s="56"/>
      <c r="BO809" s="56"/>
      <c r="BP809" s="56"/>
      <c r="BQ809" s="56"/>
      <c r="BR809" s="56"/>
      <c r="BS809" s="56"/>
      <c r="BT809" s="56"/>
      <c r="BU809" s="56"/>
      <c r="BV809" s="56"/>
      <c r="BW809" s="56"/>
      <c r="BX809" s="56"/>
      <c r="BY809" s="56"/>
      <c r="BZ809" s="56"/>
      <c r="CA809" s="56"/>
      <c r="CB809" s="56"/>
      <c r="CC809" s="56"/>
      <c r="CD809" s="56"/>
      <c r="CE809" s="56"/>
      <c r="CF809" s="56"/>
      <c r="CG809" s="56"/>
      <c r="CH809" s="56"/>
      <c r="CI809" s="56"/>
      <c r="CJ809" s="56"/>
      <c r="CK809" s="56"/>
      <c r="CL809" s="56"/>
      <c r="CM809" s="56"/>
      <c r="CN809" s="56"/>
      <c r="CO809" s="56"/>
      <c r="CP809" s="56"/>
      <c r="CQ809" s="56"/>
      <c r="CR809" s="56"/>
      <c r="CS809" s="56"/>
      <c r="CT809" s="56"/>
      <c r="CU809" s="56"/>
      <c r="CV809" s="56"/>
      <c r="CW809" s="56"/>
      <c r="CX809" s="56"/>
      <c r="CY809" s="56"/>
      <c r="CZ809" s="56"/>
      <c r="DA809" s="56"/>
      <c r="DB809" s="56"/>
      <c r="DC809" s="56"/>
      <c r="DD809" s="56"/>
      <c r="DE809" s="56"/>
      <c r="DF809" s="56"/>
      <c r="DG809" s="56"/>
      <c r="DH809" s="56"/>
      <c r="DI809" s="56"/>
      <c r="DJ809" s="56"/>
      <c r="DK809" s="56"/>
      <c r="DL809" s="56"/>
      <c r="DM809" s="56"/>
      <c r="DN809" s="56"/>
      <c r="DO809" s="56"/>
      <c r="DP809" s="56"/>
      <c r="DQ809" s="56"/>
      <c r="DR809" s="56"/>
      <c r="DS809" s="56"/>
      <c r="DT809" s="56"/>
      <c r="DU809" s="56"/>
      <c r="DV809" s="56"/>
      <c r="DW809" s="56"/>
      <c r="DX809" s="56"/>
      <c r="DY809" s="56"/>
      <c r="DZ809" s="56"/>
      <c r="EA809" s="56"/>
      <c r="EB809" s="56"/>
      <c r="EC809" s="56"/>
      <c r="ED809" s="56"/>
      <c r="EE809" s="56"/>
      <c r="EF809" s="56"/>
      <c r="EG809" s="56"/>
      <c r="EH809" s="56"/>
      <c r="EI809" s="56"/>
      <c r="EJ809" s="56"/>
      <c r="EK809" s="56"/>
      <c r="EL809" s="56"/>
      <c r="EM809" s="56"/>
    </row>
    <row r="810" spans="1:143" s="83" customFormat="1" ht="12.75" customHeight="1" x14ac:dyDescent="0.2">
      <c r="A810" s="56"/>
      <c r="B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  <c r="AR810" s="56"/>
      <c r="AS810" s="56"/>
      <c r="AT810" s="56"/>
      <c r="AU810" s="56"/>
      <c r="AV810" s="56"/>
      <c r="AW810" s="56"/>
      <c r="AX810" s="56"/>
      <c r="AY810" s="56"/>
      <c r="AZ810" s="56"/>
      <c r="BA810" s="56"/>
      <c r="BB810" s="56"/>
      <c r="BC810" s="56"/>
      <c r="BD810" s="56"/>
      <c r="BE810" s="56"/>
      <c r="BF810" s="56"/>
      <c r="BG810" s="56"/>
      <c r="BH810" s="56"/>
      <c r="BI810" s="56"/>
      <c r="BJ810" s="56"/>
      <c r="BK810" s="56"/>
      <c r="BL810" s="56"/>
      <c r="BM810" s="56"/>
      <c r="BN810" s="56"/>
      <c r="BO810" s="56"/>
      <c r="BP810" s="56"/>
      <c r="BQ810" s="56"/>
      <c r="BR810" s="56"/>
      <c r="BS810" s="56"/>
      <c r="BT810" s="56"/>
      <c r="BU810" s="56"/>
      <c r="BV810" s="56"/>
      <c r="BW810" s="56"/>
      <c r="BX810" s="56"/>
      <c r="BY810" s="56"/>
      <c r="BZ810" s="56"/>
      <c r="CA810" s="56"/>
      <c r="CB810" s="56"/>
      <c r="CC810" s="56"/>
      <c r="CD810" s="56"/>
      <c r="CE810" s="56"/>
      <c r="CF810" s="56"/>
      <c r="CG810" s="56"/>
      <c r="CH810" s="56"/>
      <c r="CI810" s="56"/>
      <c r="CJ810" s="56"/>
      <c r="CK810" s="56"/>
      <c r="CL810" s="56"/>
      <c r="CM810" s="56"/>
      <c r="CN810" s="56"/>
      <c r="CO810" s="56"/>
      <c r="CP810" s="56"/>
      <c r="CQ810" s="56"/>
      <c r="CR810" s="56"/>
      <c r="CS810" s="56"/>
      <c r="CT810" s="56"/>
      <c r="CU810" s="56"/>
      <c r="CV810" s="56"/>
      <c r="CW810" s="56"/>
      <c r="CX810" s="56"/>
      <c r="CY810" s="56"/>
      <c r="CZ810" s="56"/>
      <c r="DA810" s="56"/>
      <c r="DB810" s="56"/>
      <c r="DC810" s="56"/>
      <c r="DD810" s="56"/>
      <c r="DE810" s="56"/>
      <c r="DF810" s="56"/>
      <c r="DG810" s="56"/>
      <c r="DH810" s="56"/>
      <c r="DI810" s="56"/>
      <c r="DJ810" s="56"/>
      <c r="DK810" s="56"/>
      <c r="DL810" s="56"/>
      <c r="DM810" s="56"/>
      <c r="DN810" s="56"/>
      <c r="DO810" s="56"/>
      <c r="DP810" s="56"/>
      <c r="DQ810" s="56"/>
      <c r="DR810" s="56"/>
      <c r="DS810" s="56"/>
      <c r="DT810" s="56"/>
      <c r="DU810" s="56"/>
      <c r="DV810" s="56"/>
      <c r="DW810" s="56"/>
      <c r="DX810" s="56"/>
      <c r="DY810" s="56"/>
      <c r="DZ810" s="56"/>
      <c r="EA810" s="56"/>
      <c r="EB810" s="56"/>
      <c r="EC810" s="56"/>
      <c r="ED810" s="56"/>
      <c r="EE810" s="56"/>
      <c r="EF810" s="56"/>
      <c r="EG810" s="56"/>
      <c r="EH810" s="56"/>
      <c r="EI810" s="56"/>
      <c r="EJ810" s="56"/>
      <c r="EK810" s="56"/>
      <c r="EL810" s="56"/>
      <c r="EM810" s="56"/>
    </row>
    <row r="811" spans="1:143" s="83" customFormat="1" ht="12.75" customHeight="1" x14ac:dyDescent="0.2">
      <c r="A811" s="56"/>
      <c r="B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  <c r="AR811" s="56"/>
      <c r="AS811" s="56"/>
      <c r="AT811" s="56"/>
      <c r="AU811" s="56"/>
      <c r="AV811" s="56"/>
      <c r="AW811" s="56"/>
      <c r="AX811" s="56"/>
      <c r="AY811" s="56"/>
      <c r="AZ811" s="56"/>
      <c r="BA811" s="56"/>
      <c r="BB811" s="56"/>
      <c r="BC811" s="56"/>
      <c r="BD811" s="56"/>
      <c r="BE811" s="56"/>
      <c r="BF811" s="56"/>
      <c r="BG811" s="56"/>
      <c r="BH811" s="56"/>
      <c r="BI811" s="56"/>
      <c r="BJ811" s="56"/>
      <c r="BK811" s="56"/>
      <c r="BL811" s="56"/>
      <c r="BM811" s="56"/>
      <c r="BN811" s="56"/>
      <c r="BO811" s="56"/>
      <c r="BP811" s="56"/>
      <c r="BQ811" s="56"/>
      <c r="BR811" s="56"/>
      <c r="BS811" s="56"/>
      <c r="BT811" s="56"/>
      <c r="BU811" s="56"/>
      <c r="BV811" s="56"/>
      <c r="BW811" s="56"/>
      <c r="BX811" s="56"/>
      <c r="BY811" s="56"/>
      <c r="BZ811" s="56"/>
      <c r="CA811" s="56"/>
      <c r="CB811" s="56"/>
      <c r="CC811" s="56"/>
      <c r="CD811" s="56"/>
      <c r="CE811" s="56"/>
      <c r="CF811" s="56"/>
      <c r="CG811" s="56"/>
      <c r="CH811" s="56"/>
      <c r="CI811" s="56"/>
      <c r="CJ811" s="56"/>
      <c r="CK811" s="56"/>
      <c r="CL811" s="56"/>
      <c r="CM811" s="56"/>
      <c r="CN811" s="56"/>
      <c r="CO811" s="56"/>
      <c r="CP811" s="56"/>
      <c r="CQ811" s="56"/>
      <c r="CR811" s="56"/>
      <c r="CS811" s="56"/>
      <c r="CT811" s="56"/>
      <c r="CU811" s="56"/>
      <c r="CV811" s="56"/>
      <c r="CW811" s="56"/>
      <c r="CX811" s="56"/>
      <c r="CY811" s="56"/>
      <c r="CZ811" s="56"/>
      <c r="DA811" s="56"/>
      <c r="DB811" s="56"/>
      <c r="DC811" s="56"/>
      <c r="DD811" s="56"/>
      <c r="DE811" s="56"/>
      <c r="DF811" s="56"/>
      <c r="DG811" s="56"/>
      <c r="DH811" s="56"/>
      <c r="DI811" s="56"/>
      <c r="DJ811" s="56"/>
      <c r="DK811" s="56"/>
      <c r="DL811" s="56"/>
      <c r="DM811" s="56"/>
      <c r="DN811" s="56"/>
      <c r="DO811" s="56"/>
      <c r="DP811" s="56"/>
      <c r="DQ811" s="56"/>
      <c r="DR811" s="56"/>
      <c r="DS811" s="56"/>
      <c r="DT811" s="56"/>
      <c r="DU811" s="56"/>
      <c r="DV811" s="56"/>
      <c r="DW811" s="56"/>
      <c r="DX811" s="56"/>
      <c r="DY811" s="56"/>
      <c r="DZ811" s="56"/>
      <c r="EA811" s="56"/>
      <c r="EB811" s="56"/>
      <c r="EC811" s="56"/>
      <c r="ED811" s="56"/>
      <c r="EE811" s="56"/>
      <c r="EF811" s="56"/>
      <c r="EG811" s="56"/>
      <c r="EH811" s="56"/>
      <c r="EI811" s="56"/>
      <c r="EJ811" s="56"/>
      <c r="EK811" s="56"/>
      <c r="EL811" s="56"/>
      <c r="EM811" s="56"/>
    </row>
    <row r="812" spans="1:143" s="83" customFormat="1" ht="12.75" customHeight="1" x14ac:dyDescent="0.2">
      <c r="A812" s="56"/>
      <c r="B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  <c r="AR812" s="56"/>
      <c r="AS812" s="56"/>
      <c r="AT812" s="56"/>
      <c r="AU812" s="56"/>
      <c r="AV812" s="56"/>
      <c r="AW812" s="56"/>
      <c r="AX812" s="56"/>
      <c r="AY812" s="56"/>
      <c r="AZ812" s="56"/>
      <c r="BA812" s="56"/>
      <c r="BB812" s="56"/>
      <c r="BC812" s="56"/>
      <c r="BD812" s="56"/>
      <c r="BE812" s="56"/>
      <c r="BF812" s="56"/>
      <c r="BG812" s="56"/>
      <c r="BH812" s="56"/>
      <c r="BI812" s="56"/>
      <c r="BJ812" s="56"/>
      <c r="BK812" s="56"/>
      <c r="BL812" s="56"/>
      <c r="BM812" s="56"/>
      <c r="BN812" s="56"/>
      <c r="BO812" s="56"/>
      <c r="BP812" s="56"/>
      <c r="BQ812" s="56"/>
      <c r="BR812" s="56"/>
      <c r="BS812" s="56"/>
      <c r="BT812" s="56"/>
      <c r="BU812" s="56"/>
      <c r="BV812" s="56"/>
      <c r="BW812" s="56"/>
      <c r="BX812" s="56"/>
      <c r="BY812" s="56"/>
      <c r="BZ812" s="56"/>
      <c r="CA812" s="56"/>
      <c r="CB812" s="56"/>
      <c r="CC812" s="56"/>
      <c r="CD812" s="56"/>
      <c r="CE812" s="56"/>
      <c r="CF812" s="56"/>
      <c r="CG812" s="56"/>
      <c r="CH812" s="56"/>
      <c r="CI812" s="56"/>
      <c r="CJ812" s="56"/>
      <c r="CK812" s="56"/>
      <c r="CL812" s="56"/>
      <c r="CM812" s="56"/>
      <c r="CN812" s="56"/>
      <c r="CO812" s="56"/>
      <c r="CP812" s="56"/>
      <c r="CQ812" s="56"/>
      <c r="CR812" s="56"/>
      <c r="CS812" s="56"/>
      <c r="CT812" s="56"/>
      <c r="CU812" s="56"/>
      <c r="CV812" s="56"/>
      <c r="CW812" s="56"/>
      <c r="CX812" s="56"/>
      <c r="CY812" s="56"/>
      <c r="CZ812" s="56"/>
      <c r="DA812" s="56"/>
      <c r="DB812" s="56"/>
      <c r="DC812" s="56"/>
      <c r="DD812" s="56"/>
      <c r="DE812" s="56"/>
      <c r="DF812" s="56"/>
      <c r="DG812" s="56"/>
      <c r="DH812" s="56"/>
      <c r="DI812" s="56"/>
      <c r="DJ812" s="56"/>
      <c r="DK812" s="56"/>
      <c r="DL812" s="56"/>
      <c r="DM812" s="56"/>
      <c r="DN812" s="56"/>
      <c r="DO812" s="56"/>
      <c r="DP812" s="56"/>
      <c r="DQ812" s="56"/>
      <c r="DR812" s="56"/>
      <c r="DS812" s="56"/>
      <c r="DT812" s="56"/>
      <c r="DU812" s="56"/>
      <c r="DV812" s="56"/>
      <c r="DW812" s="56"/>
      <c r="DX812" s="56"/>
      <c r="DY812" s="56"/>
      <c r="DZ812" s="56"/>
      <c r="EA812" s="56"/>
      <c r="EB812" s="56"/>
      <c r="EC812" s="56"/>
      <c r="ED812" s="56"/>
      <c r="EE812" s="56"/>
      <c r="EF812" s="56"/>
      <c r="EG812" s="56"/>
      <c r="EH812" s="56"/>
      <c r="EI812" s="56"/>
      <c r="EJ812" s="56"/>
      <c r="EK812" s="56"/>
      <c r="EL812" s="56"/>
      <c r="EM812" s="56"/>
    </row>
    <row r="813" spans="1:143" s="83" customFormat="1" ht="12.75" customHeight="1" x14ac:dyDescent="0.2">
      <c r="A813" s="56"/>
      <c r="B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  <c r="AR813" s="56"/>
      <c r="AS813" s="56"/>
      <c r="AT813" s="56"/>
      <c r="AU813" s="56"/>
      <c r="AV813" s="56"/>
      <c r="AW813" s="56"/>
      <c r="AX813" s="56"/>
      <c r="AY813" s="56"/>
      <c r="AZ813" s="56"/>
      <c r="BA813" s="56"/>
      <c r="BB813" s="56"/>
      <c r="BC813" s="56"/>
      <c r="BD813" s="56"/>
      <c r="BE813" s="56"/>
      <c r="BF813" s="56"/>
      <c r="BG813" s="56"/>
      <c r="BH813" s="56"/>
      <c r="BI813" s="56"/>
      <c r="BJ813" s="56"/>
      <c r="BK813" s="56"/>
      <c r="BL813" s="56"/>
      <c r="BM813" s="56"/>
      <c r="BN813" s="56"/>
      <c r="BO813" s="56"/>
      <c r="BP813" s="56"/>
      <c r="BQ813" s="56"/>
      <c r="BR813" s="56"/>
      <c r="BS813" s="56"/>
      <c r="BT813" s="56"/>
      <c r="BU813" s="56"/>
      <c r="BV813" s="56"/>
      <c r="BW813" s="56"/>
      <c r="BX813" s="56"/>
      <c r="BY813" s="56"/>
      <c r="BZ813" s="56"/>
      <c r="CA813" s="56"/>
      <c r="CB813" s="56"/>
      <c r="CC813" s="56"/>
      <c r="CD813" s="56"/>
      <c r="CE813" s="56"/>
      <c r="CF813" s="56"/>
      <c r="CG813" s="56"/>
      <c r="CH813" s="56"/>
      <c r="CI813" s="56"/>
      <c r="CJ813" s="56"/>
      <c r="CK813" s="56"/>
      <c r="CL813" s="56"/>
      <c r="CM813" s="56"/>
      <c r="CN813" s="56"/>
      <c r="CO813" s="56"/>
      <c r="CP813" s="56"/>
      <c r="CQ813" s="56"/>
      <c r="CR813" s="56"/>
      <c r="CS813" s="56"/>
      <c r="CT813" s="56"/>
      <c r="CU813" s="56"/>
      <c r="CV813" s="56"/>
      <c r="CW813" s="56"/>
      <c r="CX813" s="56"/>
      <c r="CY813" s="56"/>
      <c r="CZ813" s="56"/>
      <c r="DA813" s="56"/>
      <c r="DB813" s="56"/>
      <c r="DC813" s="56"/>
      <c r="DD813" s="56"/>
      <c r="DE813" s="56"/>
      <c r="DF813" s="56"/>
      <c r="DG813" s="56"/>
      <c r="DH813" s="56"/>
      <c r="DI813" s="56"/>
      <c r="DJ813" s="56"/>
      <c r="DK813" s="56"/>
      <c r="DL813" s="56"/>
      <c r="DM813" s="56"/>
      <c r="DN813" s="56"/>
      <c r="DO813" s="56"/>
      <c r="DP813" s="56"/>
      <c r="DQ813" s="56"/>
      <c r="DR813" s="56"/>
      <c r="DS813" s="56"/>
      <c r="DT813" s="56"/>
      <c r="DU813" s="56"/>
      <c r="DV813" s="56"/>
      <c r="DW813" s="56"/>
      <c r="DX813" s="56"/>
      <c r="DY813" s="56"/>
      <c r="DZ813" s="56"/>
      <c r="EA813" s="56"/>
      <c r="EB813" s="56"/>
      <c r="EC813" s="56"/>
      <c r="ED813" s="56"/>
      <c r="EE813" s="56"/>
      <c r="EF813" s="56"/>
      <c r="EG813" s="56"/>
      <c r="EH813" s="56"/>
      <c r="EI813" s="56"/>
      <c r="EJ813" s="56"/>
      <c r="EK813" s="56"/>
      <c r="EL813" s="56"/>
      <c r="EM813" s="56"/>
    </row>
    <row r="814" spans="1:143" s="83" customFormat="1" ht="12.75" customHeight="1" x14ac:dyDescent="0.2">
      <c r="A814" s="56"/>
      <c r="B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  <c r="AR814" s="56"/>
      <c r="AS814" s="56"/>
      <c r="AT814" s="56"/>
      <c r="AU814" s="56"/>
      <c r="AV814" s="56"/>
      <c r="AW814" s="56"/>
      <c r="AX814" s="56"/>
      <c r="AY814" s="56"/>
      <c r="AZ814" s="56"/>
      <c r="BA814" s="56"/>
      <c r="BB814" s="56"/>
      <c r="BC814" s="56"/>
      <c r="BD814" s="56"/>
      <c r="BE814" s="56"/>
      <c r="BF814" s="56"/>
      <c r="BG814" s="56"/>
      <c r="BH814" s="56"/>
      <c r="BI814" s="56"/>
      <c r="BJ814" s="56"/>
      <c r="BK814" s="56"/>
      <c r="BL814" s="56"/>
      <c r="BM814" s="56"/>
      <c r="BN814" s="56"/>
      <c r="BO814" s="56"/>
      <c r="BP814" s="56"/>
      <c r="BQ814" s="56"/>
      <c r="BR814" s="56"/>
      <c r="BS814" s="56"/>
      <c r="BT814" s="56"/>
      <c r="BU814" s="56"/>
      <c r="BV814" s="56"/>
      <c r="BW814" s="56"/>
      <c r="BX814" s="56"/>
      <c r="BY814" s="56"/>
      <c r="BZ814" s="56"/>
      <c r="CA814" s="56"/>
      <c r="CB814" s="56"/>
      <c r="CC814" s="56"/>
      <c r="CD814" s="56"/>
      <c r="CE814" s="56"/>
      <c r="CF814" s="56"/>
      <c r="CG814" s="56"/>
      <c r="CH814" s="56"/>
      <c r="CI814" s="56"/>
      <c r="CJ814" s="56"/>
      <c r="CK814" s="56"/>
      <c r="CL814" s="56"/>
      <c r="CM814" s="56"/>
      <c r="CN814" s="56"/>
      <c r="CO814" s="56"/>
      <c r="CP814" s="56"/>
      <c r="CQ814" s="56"/>
      <c r="CR814" s="56"/>
      <c r="CS814" s="56"/>
      <c r="CT814" s="56"/>
      <c r="CU814" s="56"/>
      <c r="CV814" s="56"/>
      <c r="CW814" s="56"/>
      <c r="CX814" s="56"/>
      <c r="CY814" s="56"/>
      <c r="CZ814" s="56"/>
      <c r="DA814" s="56"/>
      <c r="DB814" s="56"/>
      <c r="DC814" s="56"/>
      <c r="DD814" s="56"/>
      <c r="DE814" s="56"/>
      <c r="DF814" s="56"/>
      <c r="DG814" s="56"/>
      <c r="DH814" s="56"/>
      <c r="DI814" s="56"/>
      <c r="DJ814" s="56"/>
      <c r="DK814" s="56"/>
      <c r="DL814" s="56"/>
      <c r="DM814" s="56"/>
      <c r="DN814" s="56"/>
      <c r="DO814" s="56"/>
      <c r="DP814" s="56"/>
      <c r="DQ814" s="56"/>
      <c r="DR814" s="56"/>
      <c r="DS814" s="56"/>
      <c r="DT814" s="56"/>
      <c r="DU814" s="56"/>
      <c r="DV814" s="56"/>
      <c r="DW814" s="56"/>
      <c r="DX814" s="56"/>
      <c r="DY814" s="56"/>
      <c r="DZ814" s="56"/>
      <c r="EA814" s="56"/>
      <c r="EB814" s="56"/>
      <c r="EC814" s="56"/>
      <c r="ED814" s="56"/>
      <c r="EE814" s="56"/>
      <c r="EF814" s="56"/>
      <c r="EG814" s="56"/>
      <c r="EH814" s="56"/>
      <c r="EI814" s="56"/>
      <c r="EJ814" s="56"/>
      <c r="EK814" s="56"/>
      <c r="EL814" s="56"/>
      <c r="EM814" s="56"/>
    </row>
    <row r="815" spans="1:143" s="83" customFormat="1" ht="12.75" customHeight="1" x14ac:dyDescent="0.2">
      <c r="A815" s="56"/>
      <c r="B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6"/>
      <c r="AW815" s="56"/>
      <c r="AX815" s="56"/>
      <c r="AY815" s="56"/>
      <c r="AZ815" s="56"/>
      <c r="BA815" s="56"/>
      <c r="BB815" s="56"/>
      <c r="BC815" s="56"/>
      <c r="BD815" s="56"/>
      <c r="BE815" s="56"/>
      <c r="BF815" s="56"/>
      <c r="BG815" s="56"/>
      <c r="BH815" s="56"/>
      <c r="BI815" s="56"/>
      <c r="BJ815" s="56"/>
      <c r="BK815" s="56"/>
      <c r="BL815" s="56"/>
      <c r="BM815" s="56"/>
      <c r="BN815" s="56"/>
      <c r="BO815" s="56"/>
      <c r="BP815" s="56"/>
      <c r="BQ815" s="56"/>
      <c r="BR815" s="56"/>
      <c r="BS815" s="56"/>
      <c r="BT815" s="56"/>
      <c r="BU815" s="56"/>
      <c r="BV815" s="56"/>
      <c r="BW815" s="56"/>
      <c r="BX815" s="56"/>
      <c r="BY815" s="56"/>
      <c r="BZ815" s="56"/>
      <c r="CA815" s="56"/>
      <c r="CB815" s="56"/>
      <c r="CC815" s="56"/>
      <c r="CD815" s="56"/>
      <c r="CE815" s="56"/>
      <c r="CF815" s="56"/>
      <c r="CG815" s="56"/>
      <c r="CH815" s="56"/>
      <c r="CI815" s="56"/>
      <c r="CJ815" s="56"/>
      <c r="CK815" s="56"/>
      <c r="CL815" s="56"/>
      <c r="CM815" s="56"/>
      <c r="CN815" s="56"/>
      <c r="CO815" s="56"/>
      <c r="CP815" s="56"/>
      <c r="CQ815" s="56"/>
      <c r="CR815" s="56"/>
      <c r="CS815" s="56"/>
      <c r="CT815" s="56"/>
      <c r="CU815" s="56"/>
      <c r="CV815" s="56"/>
      <c r="CW815" s="56"/>
      <c r="CX815" s="56"/>
      <c r="CY815" s="56"/>
      <c r="CZ815" s="56"/>
      <c r="DA815" s="56"/>
      <c r="DB815" s="56"/>
      <c r="DC815" s="56"/>
      <c r="DD815" s="56"/>
      <c r="DE815" s="56"/>
      <c r="DF815" s="56"/>
      <c r="DG815" s="56"/>
      <c r="DH815" s="56"/>
      <c r="DI815" s="56"/>
      <c r="DJ815" s="56"/>
      <c r="DK815" s="56"/>
      <c r="DL815" s="56"/>
      <c r="DM815" s="56"/>
      <c r="DN815" s="56"/>
      <c r="DO815" s="56"/>
      <c r="DP815" s="56"/>
      <c r="DQ815" s="56"/>
      <c r="DR815" s="56"/>
      <c r="DS815" s="56"/>
      <c r="DT815" s="56"/>
      <c r="DU815" s="56"/>
      <c r="DV815" s="56"/>
      <c r="DW815" s="56"/>
      <c r="DX815" s="56"/>
      <c r="DY815" s="56"/>
      <c r="DZ815" s="56"/>
      <c r="EA815" s="56"/>
      <c r="EB815" s="56"/>
      <c r="EC815" s="56"/>
      <c r="ED815" s="56"/>
      <c r="EE815" s="56"/>
      <c r="EF815" s="56"/>
      <c r="EG815" s="56"/>
      <c r="EH815" s="56"/>
      <c r="EI815" s="56"/>
      <c r="EJ815" s="56"/>
      <c r="EK815" s="56"/>
      <c r="EL815" s="56"/>
      <c r="EM815" s="56"/>
    </row>
    <row r="816" spans="1:143" ht="12.75" customHeight="1" x14ac:dyDescent="0.2">
      <c r="C816" s="83"/>
      <c r="D816" s="83"/>
      <c r="E816" s="83"/>
      <c r="F816" s="83"/>
    </row>
    <row r="817" spans="1:143" ht="12.75" customHeight="1" x14ac:dyDescent="0.2">
      <c r="C817" s="83"/>
      <c r="D817" s="83"/>
      <c r="E817" s="83"/>
      <c r="F817" s="83"/>
    </row>
    <row r="818" spans="1:143" ht="12.75" customHeight="1" x14ac:dyDescent="0.2">
      <c r="C818" s="23"/>
      <c r="D818" s="22"/>
      <c r="E818" s="22"/>
      <c r="F818" s="22"/>
      <c r="G818" s="22"/>
      <c r="H818" s="23"/>
      <c r="I818" s="22"/>
      <c r="J818" s="22"/>
      <c r="K818" s="22"/>
      <c r="L818" s="22"/>
      <c r="M818" s="22"/>
      <c r="N818" s="22"/>
      <c r="O818" s="22"/>
      <c r="P818" s="22"/>
    </row>
    <row r="819" spans="1:143" ht="12.75" customHeight="1" x14ac:dyDescent="0.2">
      <c r="C819" s="83"/>
      <c r="D819" s="83"/>
      <c r="E819" s="83"/>
      <c r="F819" s="83"/>
    </row>
    <row r="820" spans="1:143" ht="12.75" customHeight="1" x14ac:dyDescent="0.2">
      <c r="C820" s="83"/>
      <c r="D820" s="83"/>
      <c r="E820" s="83"/>
      <c r="F820" s="83"/>
    </row>
    <row r="821" spans="1:143" ht="12.75" customHeight="1" x14ac:dyDescent="0.2">
      <c r="C821" s="83"/>
      <c r="D821" s="83"/>
      <c r="E821" s="83"/>
      <c r="F821" s="83"/>
    </row>
    <row r="822" spans="1:143" ht="12.75" customHeight="1" x14ac:dyDescent="0.2">
      <c r="C822" s="83"/>
      <c r="D822" s="83"/>
      <c r="E822" s="83"/>
      <c r="F822" s="83"/>
    </row>
    <row r="823" spans="1:143" ht="12.75" customHeight="1" x14ac:dyDescent="0.2">
      <c r="C823" s="83"/>
      <c r="D823" s="83"/>
      <c r="E823" s="83"/>
      <c r="F823" s="83"/>
    </row>
    <row r="824" spans="1:143" ht="12.75" customHeight="1" x14ac:dyDescent="0.2">
      <c r="C824" s="83"/>
      <c r="D824" s="83"/>
      <c r="E824" s="83"/>
      <c r="F824" s="83"/>
    </row>
    <row r="825" spans="1:143" ht="12.75" customHeight="1" x14ac:dyDescent="0.2">
      <c r="C825" s="83"/>
      <c r="D825" s="83"/>
      <c r="E825" s="83"/>
      <c r="F825" s="83"/>
    </row>
    <row r="826" spans="1:143" ht="12.75" customHeight="1" x14ac:dyDescent="0.2">
      <c r="C826" s="83"/>
      <c r="D826" s="83"/>
      <c r="E826" s="83"/>
      <c r="F826" s="83"/>
    </row>
    <row r="827" spans="1:143" ht="12.75" customHeight="1" x14ac:dyDescent="0.2">
      <c r="C827" s="83"/>
      <c r="D827" s="83"/>
      <c r="E827" s="83"/>
      <c r="F827" s="83"/>
    </row>
    <row r="828" spans="1:143" ht="12.75" customHeight="1" x14ac:dyDescent="0.2">
      <c r="C828" s="83"/>
      <c r="D828" s="83"/>
      <c r="E828" s="83"/>
      <c r="F828" s="83"/>
    </row>
    <row r="829" spans="1:143" ht="12.75" customHeight="1" x14ac:dyDescent="0.2">
      <c r="C829" s="83"/>
      <c r="D829" s="83"/>
      <c r="E829" s="83"/>
      <c r="F829" s="83"/>
    </row>
    <row r="830" spans="1:143" ht="12.75" customHeight="1" x14ac:dyDescent="0.2">
      <c r="C830" s="83"/>
      <c r="D830" s="83"/>
      <c r="E830" s="83"/>
      <c r="F830" s="83"/>
    </row>
    <row r="831" spans="1:143" ht="12.75" customHeight="1" x14ac:dyDescent="0.2">
      <c r="C831" s="83"/>
      <c r="D831" s="83"/>
      <c r="E831" s="83"/>
      <c r="F831" s="83"/>
    </row>
    <row r="832" spans="1:143" s="83" customFormat="1" ht="12.75" customHeight="1" x14ac:dyDescent="0.2">
      <c r="A832" s="56"/>
      <c r="B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  <c r="AR832" s="56"/>
      <c r="AS832" s="56"/>
      <c r="AT832" s="56"/>
      <c r="AU832" s="56"/>
      <c r="AV832" s="56"/>
      <c r="AW832" s="56"/>
      <c r="AX832" s="56"/>
      <c r="AY832" s="56"/>
      <c r="AZ832" s="56"/>
      <c r="BA832" s="56"/>
      <c r="BB832" s="56"/>
      <c r="BC832" s="56"/>
      <c r="BD832" s="56"/>
      <c r="BE832" s="56"/>
      <c r="BF832" s="56"/>
      <c r="BG832" s="56"/>
      <c r="BH832" s="56"/>
      <c r="BI832" s="56"/>
      <c r="BJ832" s="56"/>
      <c r="BK832" s="56"/>
      <c r="BL832" s="56"/>
      <c r="BM832" s="56"/>
      <c r="BN832" s="56"/>
      <c r="BO832" s="56"/>
      <c r="BP832" s="56"/>
      <c r="BQ832" s="56"/>
      <c r="BR832" s="56"/>
      <c r="BS832" s="56"/>
      <c r="BT832" s="56"/>
      <c r="BU832" s="56"/>
      <c r="BV832" s="56"/>
      <c r="BW832" s="56"/>
      <c r="BX832" s="56"/>
      <c r="BY832" s="56"/>
      <c r="BZ832" s="56"/>
      <c r="CA832" s="56"/>
      <c r="CB832" s="56"/>
      <c r="CC832" s="56"/>
      <c r="CD832" s="56"/>
      <c r="CE832" s="56"/>
      <c r="CF832" s="56"/>
      <c r="CG832" s="56"/>
      <c r="CH832" s="56"/>
      <c r="CI832" s="56"/>
      <c r="CJ832" s="56"/>
      <c r="CK832" s="56"/>
      <c r="CL832" s="56"/>
      <c r="CM832" s="56"/>
      <c r="CN832" s="56"/>
      <c r="CO832" s="56"/>
      <c r="CP832" s="56"/>
      <c r="CQ832" s="56"/>
      <c r="CR832" s="56"/>
      <c r="CS832" s="56"/>
      <c r="CT832" s="56"/>
      <c r="CU832" s="56"/>
      <c r="CV832" s="56"/>
      <c r="CW832" s="56"/>
      <c r="CX832" s="56"/>
      <c r="CY832" s="56"/>
      <c r="CZ832" s="56"/>
      <c r="DA832" s="56"/>
      <c r="DB832" s="56"/>
      <c r="DC832" s="56"/>
      <c r="DD832" s="56"/>
      <c r="DE832" s="56"/>
      <c r="DF832" s="56"/>
      <c r="DG832" s="56"/>
      <c r="DH832" s="56"/>
      <c r="DI832" s="56"/>
      <c r="DJ832" s="56"/>
      <c r="DK832" s="56"/>
      <c r="DL832" s="56"/>
      <c r="DM832" s="56"/>
      <c r="DN832" s="56"/>
      <c r="DO832" s="56"/>
      <c r="DP832" s="56"/>
      <c r="DQ832" s="56"/>
      <c r="DR832" s="56"/>
      <c r="DS832" s="56"/>
      <c r="DT832" s="56"/>
      <c r="DU832" s="56"/>
      <c r="DV832" s="56"/>
      <c r="DW832" s="56"/>
      <c r="DX832" s="56"/>
      <c r="DY832" s="56"/>
      <c r="DZ832" s="56"/>
      <c r="EA832" s="56"/>
      <c r="EB832" s="56"/>
      <c r="EC832" s="56"/>
      <c r="ED832" s="56"/>
      <c r="EE832" s="56"/>
      <c r="EF832" s="56"/>
      <c r="EG832" s="56"/>
      <c r="EH832" s="56"/>
      <c r="EI832" s="56"/>
      <c r="EJ832" s="56"/>
      <c r="EK832" s="56"/>
      <c r="EL832" s="56"/>
      <c r="EM832" s="56"/>
    </row>
    <row r="833" spans="1:143" s="83" customFormat="1" ht="12.75" customHeight="1" x14ac:dyDescent="0.2">
      <c r="A833" s="56"/>
      <c r="B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  <c r="AR833" s="56"/>
      <c r="AS833" s="56"/>
      <c r="AT833" s="56"/>
      <c r="AU833" s="56"/>
      <c r="AV833" s="56"/>
      <c r="AW833" s="56"/>
      <c r="AX833" s="56"/>
      <c r="AY833" s="56"/>
      <c r="AZ833" s="56"/>
      <c r="BA833" s="56"/>
      <c r="BB833" s="56"/>
      <c r="BC833" s="56"/>
      <c r="BD833" s="56"/>
      <c r="BE833" s="56"/>
      <c r="BF833" s="56"/>
      <c r="BG833" s="56"/>
      <c r="BH833" s="56"/>
      <c r="BI833" s="56"/>
      <c r="BJ833" s="56"/>
      <c r="BK833" s="56"/>
      <c r="BL833" s="56"/>
      <c r="BM833" s="56"/>
      <c r="BN833" s="56"/>
      <c r="BO833" s="56"/>
      <c r="BP833" s="56"/>
      <c r="BQ833" s="56"/>
      <c r="BR833" s="56"/>
      <c r="BS833" s="56"/>
      <c r="BT833" s="56"/>
      <c r="BU833" s="56"/>
      <c r="BV833" s="56"/>
      <c r="BW833" s="56"/>
      <c r="BX833" s="56"/>
      <c r="BY833" s="56"/>
      <c r="BZ833" s="56"/>
      <c r="CA833" s="56"/>
      <c r="CB833" s="56"/>
      <c r="CC833" s="56"/>
      <c r="CD833" s="56"/>
      <c r="CE833" s="56"/>
      <c r="CF833" s="56"/>
      <c r="CG833" s="56"/>
      <c r="CH833" s="56"/>
      <c r="CI833" s="56"/>
      <c r="CJ833" s="56"/>
      <c r="CK833" s="56"/>
      <c r="CL833" s="56"/>
      <c r="CM833" s="56"/>
      <c r="CN833" s="56"/>
      <c r="CO833" s="56"/>
      <c r="CP833" s="56"/>
      <c r="CQ833" s="56"/>
      <c r="CR833" s="56"/>
      <c r="CS833" s="56"/>
      <c r="CT833" s="56"/>
      <c r="CU833" s="56"/>
      <c r="CV833" s="56"/>
      <c r="CW833" s="56"/>
      <c r="CX833" s="56"/>
      <c r="CY833" s="56"/>
      <c r="CZ833" s="56"/>
      <c r="DA833" s="56"/>
      <c r="DB833" s="56"/>
      <c r="DC833" s="56"/>
      <c r="DD833" s="56"/>
      <c r="DE833" s="56"/>
      <c r="DF833" s="56"/>
      <c r="DG833" s="56"/>
      <c r="DH833" s="56"/>
      <c r="DI833" s="56"/>
      <c r="DJ833" s="56"/>
      <c r="DK833" s="56"/>
      <c r="DL833" s="56"/>
      <c r="DM833" s="56"/>
      <c r="DN833" s="56"/>
      <c r="DO833" s="56"/>
      <c r="DP833" s="56"/>
      <c r="DQ833" s="56"/>
      <c r="DR833" s="56"/>
      <c r="DS833" s="56"/>
      <c r="DT833" s="56"/>
      <c r="DU833" s="56"/>
      <c r="DV833" s="56"/>
      <c r="DW833" s="56"/>
      <c r="DX833" s="56"/>
      <c r="DY833" s="56"/>
      <c r="DZ833" s="56"/>
      <c r="EA833" s="56"/>
      <c r="EB833" s="56"/>
      <c r="EC833" s="56"/>
      <c r="ED833" s="56"/>
      <c r="EE833" s="56"/>
      <c r="EF833" s="56"/>
      <c r="EG833" s="56"/>
      <c r="EH833" s="56"/>
      <c r="EI833" s="56"/>
      <c r="EJ833" s="56"/>
      <c r="EK833" s="56"/>
      <c r="EL833" s="56"/>
      <c r="EM833" s="56"/>
    </row>
    <row r="834" spans="1:143" s="83" customFormat="1" ht="12.75" customHeight="1" x14ac:dyDescent="0.2">
      <c r="A834" s="56"/>
      <c r="B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  <c r="AR834" s="56"/>
      <c r="AS834" s="56"/>
      <c r="AT834" s="56"/>
      <c r="AU834" s="56"/>
      <c r="AV834" s="56"/>
      <c r="AW834" s="56"/>
      <c r="AX834" s="56"/>
      <c r="AY834" s="56"/>
      <c r="AZ834" s="56"/>
      <c r="BA834" s="56"/>
      <c r="BB834" s="56"/>
      <c r="BC834" s="56"/>
      <c r="BD834" s="56"/>
      <c r="BE834" s="56"/>
      <c r="BF834" s="56"/>
      <c r="BG834" s="56"/>
      <c r="BH834" s="56"/>
      <c r="BI834" s="56"/>
      <c r="BJ834" s="56"/>
      <c r="BK834" s="56"/>
      <c r="BL834" s="56"/>
      <c r="BM834" s="56"/>
      <c r="BN834" s="56"/>
      <c r="BO834" s="56"/>
      <c r="BP834" s="56"/>
      <c r="BQ834" s="56"/>
      <c r="BR834" s="56"/>
      <c r="BS834" s="56"/>
      <c r="BT834" s="56"/>
      <c r="BU834" s="56"/>
      <c r="BV834" s="56"/>
      <c r="BW834" s="56"/>
      <c r="BX834" s="56"/>
      <c r="BY834" s="56"/>
      <c r="BZ834" s="56"/>
      <c r="CA834" s="56"/>
      <c r="CB834" s="56"/>
      <c r="CC834" s="56"/>
      <c r="CD834" s="56"/>
      <c r="CE834" s="56"/>
      <c r="CF834" s="56"/>
      <c r="CG834" s="56"/>
      <c r="CH834" s="56"/>
      <c r="CI834" s="56"/>
      <c r="CJ834" s="56"/>
      <c r="CK834" s="56"/>
      <c r="CL834" s="56"/>
      <c r="CM834" s="56"/>
      <c r="CN834" s="56"/>
      <c r="CO834" s="56"/>
      <c r="CP834" s="56"/>
      <c r="CQ834" s="56"/>
      <c r="CR834" s="56"/>
      <c r="CS834" s="56"/>
      <c r="CT834" s="56"/>
      <c r="CU834" s="56"/>
      <c r="CV834" s="56"/>
      <c r="CW834" s="56"/>
      <c r="CX834" s="56"/>
      <c r="CY834" s="56"/>
      <c r="CZ834" s="56"/>
      <c r="DA834" s="56"/>
      <c r="DB834" s="56"/>
      <c r="DC834" s="56"/>
      <c r="DD834" s="56"/>
      <c r="DE834" s="56"/>
      <c r="DF834" s="56"/>
      <c r="DG834" s="56"/>
      <c r="DH834" s="56"/>
      <c r="DI834" s="56"/>
      <c r="DJ834" s="56"/>
      <c r="DK834" s="56"/>
      <c r="DL834" s="56"/>
      <c r="DM834" s="56"/>
      <c r="DN834" s="56"/>
      <c r="DO834" s="56"/>
      <c r="DP834" s="56"/>
      <c r="DQ834" s="56"/>
      <c r="DR834" s="56"/>
      <c r="DS834" s="56"/>
      <c r="DT834" s="56"/>
      <c r="DU834" s="56"/>
      <c r="DV834" s="56"/>
      <c r="DW834" s="56"/>
      <c r="DX834" s="56"/>
      <c r="DY834" s="56"/>
      <c r="DZ834" s="56"/>
      <c r="EA834" s="56"/>
      <c r="EB834" s="56"/>
      <c r="EC834" s="56"/>
      <c r="ED834" s="56"/>
      <c r="EE834" s="56"/>
      <c r="EF834" s="56"/>
      <c r="EG834" s="56"/>
      <c r="EH834" s="56"/>
      <c r="EI834" s="56"/>
      <c r="EJ834" s="56"/>
      <c r="EK834" s="56"/>
      <c r="EL834" s="56"/>
      <c r="EM834" s="56"/>
    </row>
    <row r="835" spans="1:143" s="83" customFormat="1" ht="12.75" customHeight="1" x14ac:dyDescent="0.2">
      <c r="A835" s="56"/>
      <c r="B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  <c r="AR835" s="56"/>
      <c r="AS835" s="56"/>
      <c r="AT835" s="56"/>
      <c r="AU835" s="56"/>
      <c r="AV835" s="56"/>
      <c r="AW835" s="56"/>
      <c r="AX835" s="56"/>
      <c r="AY835" s="56"/>
      <c r="AZ835" s="56"/>
      <c r="BA835" s="56"/>
      <c r="BB835" s="56"/>
      <c r="BC835" s="56"/>
      <c r="BD835" s="56"/>
      <c r="BE835" s="56"/>
      <c r="BF835" s="56"/>
      <c r="BG835" s="56"/>
      <c r="BH835" s="56"/>
      <c r="BI835" s="56"/>
      <c r="BJ835" s="56"/>
      <c r="BK835" s="56"/>
      <c r="BL835" s="56"/>
      <c r="BM835" s="56"/>
      <c r="BN835" s="56"/>
      <c r="BO835" s="56"/>
      <c r="BP835" s="56"/>
      <c r="BQ835" s="56"/>
      <c r="BR835" s="56"/>
      <c r="BS835" s="56"/>
      <c r="BT835" s="56"/>
      <c r="BU835" s="56"/>
      <c r="BV835" s="56"/>
      <c r="BW835" s="56"/>
      <c r="BX835" s="56"/>
      <c r="BY835" s="56"/>
      <c r="BZ835" s="56"/>
      <c r="CA835" s="56"/>
      <c r="CB835" s="56"/>
      <c r="CC835" s="56"/>
      <c r="CD835" s="56"/>
      <c r="CE835" s="56"/>
      <c r="CF835" s="56"/>
      <c r="CG835" s="56"/>
      <c r="CH835" s="56"/>
      <c r="CI835" s="56"/>
      <c r="CJ835" s="56"/>
      <c r="CK835" s="56"/>
      <c r="CL835" s="56"/>
      <c r="CM835" s="56"/>
      <c r="CN835" s="56"/>
      <c r="CO835" s="56"/>
      <c r="CP835" s="56"/>
      <c r="CQ835" s="56"/>
      <c r="CR835" s="56"/>
      <c r="CS835" s="56"/>
      <c r="CT835" s="56"/>
      <c r="CU835" s="56"/>
      <c r="CV835" s="56"/>
      <c r="CW835" s="56"/>
      <c r="CX835" s="56"/>
      <c r="CY835" s="56"/>
      <c r="CZ835" s="56"/>
      <c r="DA835" s="56"/>
      <c r="DB835" s="56"/>
      <c r="DC835" s="56"/>
      <c r="DD835" s="56"/>
      <c r="DE835" s="56"/>
      <c r="DF835" s="56"/>
      <c r="DG835" s="56"/>
      <c r="DH835" s="56"/>
      <c r="DI835" s="56"/>
      <c r="DJ835" s="56"/>
      <c r="DK835" s="56"/>
      <c r="DL835" s="56"/>
      <c r="DM835" s="56"/>
      <c r="DN835" s="56"/>
      <c r="DO835" s="56"/>
      <c r="DP835" s="56"/>
      <c r="DQ835" s="56"/>
      <c r="DR835" s="56"/>
      <c r="DS835" s="56"/>
      <c r="DT835" s="56"/>
      <c r="DU835" s="56"/>
      <c r="DV835" s="56"/>
      <c r="DW835" s="56"/>
      <c r="DX835" s="56"/>
      <c r="DY835" s="56"/>
      <c r="DZ835" s="56"/>
      <c r="EA835" s="56"/>
      <c r="EB835" s="56"/>
      <c r="EC835" s="56"/>
      <c r="ED835" s="56"/>
      <c r="EE835" s="56"/>
      <c r="EF835" s="56"/>
      <c r="EG835" s="56"/>
      <c r="EH835" s="56"/>
      <c r="EI835" s="56"/>
      <c r="EJ835" s="56"/>
      <c r="EK835" s="56"/>
      <c r="EL835" s="56"/>
      <c r="EM835" s="56"/>
    </row>
    <row r="836" spans="1:143" s="83" customFormat="1" ht="12.75" customHeight="1" x14ac:dyDescent="0.2">
      <c r="A836" s="56"/>
      <c r="B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  <c r="AR836" s="56"/>
      <c r="AS836" s="56"/>
      <c r="AT836" s="56"/>
      <c r="AU836" s="56"/>
      <c r="AV836" s="56"/>
      <c r="AW836" s="56"/>
      <c r="AX836" s="56"/>
      <c r="AY836" s="56"/>
      <c r="AZ836" s="56"/>
      <c r="BA836" s="56"/>
      <c r="BB836" s="56"/>
      <c r="BC836" s="56"/>
      <c r="BD836" s="56"/>
      <c r="BE836" s="56"/>
      <c r="BF836" s="56"/>
      <c r="BG836" s="56"/>
      <c r="BH836" s="56"/>
      <c r="BI836" s="56"/>
      <c r="BJ836" s="56"/>
      <c r="BK836" s="56"/>
      <c r="BL836" s="56"/>
      <c r="BM836" s="56"/>
      <c r="BN836" s="56"/>
      <c r="BO836" s="56"/>
      <c r="BP836" s="56"/>
      <c r="BQ836" s="56"/>
      <c r="BR836" s="56"/>
      <c r="BS836" s="56"/>
      <c r="BT836" s="56"/>
      <c r="BU836" s="56"/>
      <c r="BV836" s="56"/>
      <c r="BW836" s="56"/>
      <c r="BX836" s="56"/>
      <c r="BY836" s="56"/>
      <c r="BZ836" s="56"/>
      <c r="CA836" s="56"/>
      <c r="CB836" s="56"/>
      <c r="CC836" s="56"/>
      <c r="CD836" s="56"/>
      <c r="CE836" s="56"/>
      <c r="CF836" s="56"/>
      <c r="CG836" s="56"/>
      <c r="CH836" s="56"/>
      <c r="CI836" s="56"/>
      <c r="CJ836" s="56"/>
      <c r="CK836" s="56"/>
      <c r="CL836" s="56"/>
      <c r="CM836" s="56"/>
      <c r="CN836" s="56"/>
      <c r="CO836" s="56"/>
      <c r="CP836" s="56"/>
      <c r="CQ836" s="56"/>
      <c r="CR836" s="56"/>
      <c r="CS836" s="56"/>
      <c r="CT836" s="56"/>
      <c r="CU836" s="56"/>
      <c r="CV836" s="56"/>
      <c r="CW836" s="56"/>
      <c r="CX836" s="56"/>
      <c r="CY836" s="56"/>
      <c r="CZ836" s="56"/>
      <c r="DA836" s="56"/>
      <c r="DB836" s="56"/>
      <c r="DC836" s="56"/>
      <c r="DD836" s="56"/>
      <c r="DE836" s="56"/>
      <c r="DF836" s="56"/>
      <c r="DG836" s="56"/>
      <c r="DH836" s="56"/>
      <c r="DI836" s="56"/>
      <c r="DJ836" s="56"/>
      <c r="DK836" s="56"/>
      <c r="DL836" s="56"/>
      <c r="DM836" s="56"/>
      <c r="DN836" s="56"/>
      <c r="DO836" s="56"/>
      <c r="DP836" s="56"/>
      <c r="DQ836" s="56"/>
      <c r="DR836" s="56"/>
      <c r="DS836" s="56"/>
      <c r="DT836" s="56"/>
      <c r="DU836" s="56"/>
      <c r="DV836" s="56"/>
      <c r="DW836" s="56"/>
      <c r="DX836" s="56"/>
      <c r="DY836" s="56"/>
      <c r="DZ836" s="56"/>
      <c r="EA836" s="56"/>
      <c r="EB836" s="56"/>
      <c r="EC836" s="56"/>
      <c r="ED836" s="56"/>
      <c r="EE836" s="56"/>
      <c r="EF836" s="56"/>
      <c r="EG836" s="56"/>
      <c r="EH836" s="56"/>
      <c r="EI836" s="56"/>
      <c r="EJ836" s="56"/>
      <c r="EK836" s="56"/>
      <c r="EL836" s="56"/>
      <c r="EM836" s="56"/>
    </row>
    <row r="837" spans="1:143" s="83" customFormat="1" ht="12.75" customHeight="1" x14ac:dyDescent="0.2">
      <c r="A837" s="56"/>
      <c r="B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  <c r="AR837" s="56"/>
      <c r="AS837" s="56"/>
      <c r="AT837" s="56"/>
      <c r="AU837" s="56"/>
      <c r="AV837" s="56"/>
      <c r="AW837" s="56"/>
      <c r="AX837" s="56"/>
      <c r="AY837" s="56"/>
      <c r="AZ837" s="56"/>
      <c r="BA837" s="56"/>
      <c r="BB837" s="56"/>
      <c r="BC837" s="56"/>
      <c r="BD837" s="56"/>
      <c r="BE837" s="56"/>
      <c r="BF837" s="56"/>
      <c r="BG837" s="56"/>
      <c r="BH837" s="56"/>
      <c r="BI837" s="56"/>
      <c r="BJ837" s="56"/>
      <c r="BK837" s="56"/>
      <c r="BL837" s="56"/>
      <c r="BM837" s="56"/>
      <c r="BN837" s="56"/>
      <c r="BO837" s="56"/>
      <c r="BP837" s="56"/>
      <c r="BQ837" s="56"/>
      <c r="BR837" s="56"/>
      <c r="BS837" s="56"/>
      <c r="BT837" s="56"/>
      <c r="BU837" s="56"/>
      <c r="BV837" s="56"/>
      <c r="BW837" s="56"/>
      <c r="BX837" s="56"/>
      <c r="BY837" s="56"/>
      <c r="BZ837" s="56"/>
      <c r="CA837" s="56"/>
      <c r="CB837" s="56"/>
      <c r="CC837" s="56"/>
      <c r="CD837" s="56"/>
      <c r="CE837" s="56"/>
      <c r="CF837" s="56"/>
      <c r="CG837" s="56"/>
      <c r="CH837" s="56"/>
      <c r="CI837" s="56"/>
      <c r="CJ837" s="56"/>
      <c r="CK837" s="56"/>
      <c r="CL837" s="56"/>
      <c r="CM837" s="56"/>
      <c r="CN837" s="56"/>
      <c r="CO837" s="56"/>
      <c r="CP837" s="56"/>
      <c r="CQ837" s="56"/>
      <c r="CR837" s="56"/>
      <c r="CS837" s="56"/>
      <c r="CT837" s="56"/>
      <c r="CU837" s="56"/>
      <c r="CV837" s="56"/>
      <c r="CW837" s="56"/>
      <c r="CX837" s="56"/>
      <c r="CY837" s="56"/>
      <c r="CZ837" s="56"/>
      <c r="DA837" s="56"/>
      <c r="DB837" s="56"/>
      <c r="DC837" s="56"/>
      <c r="DD837" s="56"/>
      <c r="DE837" s="56"/>
      <c r="DF837" s="56"/>
      <c r="DG837" s="56"/>
      <c r="DH837" s="56"/>
      <c r="DI837" s="56"/>
      <c r="DJ837" s="56"/>
      <c r="DK837" s="56"/>
      <c r="DL837" s="56"/>
      <c r="DM837" s="56"/>
      <c r="DN837" s="56"/>
      <c r="DO837" s="56"/>
      <c r="DP837" s="56"/>
      <c r="DQ837" s="56"/>
      <c r="DR837" s="56"/>
      <c r="DS837" s="56"/>
      <c r="DT837" s="56"/>
      <c r="DU837" s="56"/>
      <c r="DV837" s="56"/>
      <c r="DW837" s="56"/>
      <c r="DX837" s="56"/>
      <c r="DY837" s="56"/>
      <c r="DZ837" s="56"/>
      <c r="EA837" s="56"/>
      <c r="EB837" s="56"/>
      <c r="EC837" s="56"/>
      <c r="ED837" s="56"/>
      <c r="EE837" s="56"/>
      <c r="EF837" s="56"/>
      <c r="EG837" s="56"/>
      <c r="EH837" s="56"/>
      <c r="EI837" s="56"/>
      <c r="EJ837" s="56"/>
      <c r="EK837" s="56"/>
      <c r="EL837" s="56"/>
      <c r="EM837" s="56"/>
    </row>
    <row r="838" spans="1:143" s="83" customFormat="1" ht="12.75" customHeight="1" x14ac:dyDescent="0.2">
      <c r="A838" s="56"/>
      <c r="B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  <c r="AR838" s="56"/>
      <c r="AS838" s="56"/>
      <c r="AT838" s="56"/>
      <c r="AU838" s="56"/>
      <c r="AV838" s="56"/>
      <c r="AW838" s="56"/>
      <c r="AX838" s="56"/>
      <c r="AY838" s="56"/>
      <c r="AZ838" s="56"/>
      <c r="BA838" s="56"/>
      <c r="BB838" s="56"/>
      <c r="BC838" s="56"/>
      <c r="BD838" s="56"/>
      <c r="BE838" s="56"/>
      <c r="BF838" s="56"/>
      <c r="BG838" s="56"/>
      <c r="BH838" s="56"/>
      <c r="BI838" s="56"/>
      <c r="BJ838" s="56"/>
      <c r="BK838" s="56"/>
      <c r="BL838" s="56"/>
      <c r="BM838" s="56"/>
      <c r="BN838" s="56"/>
      <c r="BO838" s="56"/>
      <c r="BP838" s="56"/>
      <c r="BQ838" s="56"/>
      <c r="BR838" s="56"/>
      <c r="BS838" s="56"/>
      <c r="BT838" s="56"/>
      <c r="BU838" s="56"/>
      <c r="BV838" s="56"/>
      <c r="BW838" s="56"/>
      <c r="BX838" s="56"/>
      <c r="BY838" s="56"/>
      <c r="BZ838" s="56"/>
      <c r="CA838" s="56"/>
      <c r="CB838" s="56"/>
      <c r="CC838" s="56"/>
      <c r="CD838" s="56"/>
      <c r="CE838" s="56"/>
      <c r="CF838" s="56"/>
      <c r="CG838" s="56"/>
      <c r="CH838" s="56"/>
      <c r="CI838" s="56"/>
      <c r="CJ838" s="56"/>
      <c r="CK838" s="56"/>
      <c r="CL838" s="56"/>
      <c r="CM838" s="56"/>
      <c r="CN838" s="56"/>
      <c r="CO838" s="56"/>
      <c r="CP838" s="56"/>
      <c r="CQ838" s="56"/>
      <c r="CR838" s="56"/>
      <c r="CS838" s="56"/>
      <c r="CT838" s="56"/>
      <c r="CU838" s="56"/>
      <c r="CV838" s="56"/>
      <c r="CW838" s="56"/>
      <c r="CX838" s="56"/>
      <c r="CY838" s="56"/>
      <c r="CZ838" s="56"/>
      <c r="DA838" s="56"/>
      <c r="DB838" s="56"/>
      <c r="DC838" s="56"/>
      <c r="DD838" s="56"/>
      <c r="DE838" s="56"/>
      <c r="DF838" s="56"/>
      <c r="DG838" s="56"/>
      <c r="DH838" s="56"/>
      <c r="DI838" s="56"/>
      <c r="DJ838" s="56"/>
      <c r="DK838" s="56"/>
      <c r="DL838" s="56"/>
      <c r="DM838" s="56"/>
      <c r="DN838" s="56"/>
      <c r="DO838" s="56"/>
      <c r="DP838" s="56"/>
      <c r="DQ838" s="56"/>
      <c r="DR838" s="56"/>
      <c r="DS838" s="56"/>
      <c r="DT838" s="56"/>
      <c r="DU838" s="56"/>
      <c r="DV838" s="56"/>
      <c r="DW838" s="56"/>
      <c r="DX838" s="56"/>
      <c r="DY838" s="56"/>
      <c r="DZ838" s="56"/>
      <c r="EA838" s="56"/>
      <c r="EB838" s="56"/>
      <c r="EC838" s="56"/>
      <c r="ED838" s="56"/>
      <c r="EE838" s="56"/>
      <c r="EF838" s="56"/>
      <c r="EG838" s="56"/>
      <c r="EH838" s="56"/>
      <c r="EI838" s="56"/>
      <c r="EJ838" s="56"/>
      <c r="EK838" s="56"/>
      <c r="EL838" s="56"/>
      <c r="EM838" s="56"/>
    </row>
    <row r="839" spans="1:143" s="83" customFormat="1" ht="12.75" customHeight="1" x14ac:dyDescent="0.2">
      <c r="A839" s="56"/>
      <c r="B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56"/>
      <c r="AL839" s="56"/>
      <c r="AM839" s="56"/>
      <c r="AN839" s="56"/>
      <c r="AO839" s="56"/>
      <c r="AP839" s="56"/>
      <c r="AQ839" s="56"/>
      <c r="AR839" s="56"/>
      <c r="AS839" s="56"/>
      <c r="AT839" s="56"/>
      <c r="AU839" s="56"/>
      <c r="AV839" s="56"/>
      <c r="AW839" s="56"/>
      <c r="AX839" s="56"/>
      <c r="AY839" s="56"/>
      <c r="AZ839" s="56"/>
      <c r="BA839" s="56"/>
      <c r="BB839" s="56"/>
      <c r="BC839" s="56"/>
      <c r="BD839" s="56"/>
      <c r="BE839" s="56"/>
      <c r="BF839" s="56"/>
      <c r="BG839" s="56"/>
      <c r="BH839" s="56"/>
      <c r="BI839" s="56"/>
      <c r="BJ839" s="56"/>
      <c r="BK839" s="56"/>
      <c r="BL839" s="56"/>
      <c r="BM839" s="56"/>
      <c r="BN839" s="56"/>
      <c r="BO839" s="56"/>
      <c r="BP839" s="56"/>
      <c r="BQ839" s="56"/>
      <c r="BR839" s="56"/>
      <c r="BS839" s="56"/>
      <c r="BT839" s="56"/>
      <c r="BU839" s="56"/>
      <c r="BV839" s="56"/>
      <c r="BW839" s="56"/>
      <c r="BX839" s="56"/>
      <c r="BY839" s="56"/>
      <c r="BZ839" s="56"/>
      <c r="CA839" s="56"/>
      <c r="CB839" s="56"/>
      <c r="CC839" s="56"/>
      <c r="CD839" s="56"/>
      <c r="CE839" s="56"/>
      <c r="CF839" s="56"/>
      <c r="CG839" s="56"/>
      <c r="CH839" s="56"/>
      <c r="CI839" s="56"/>
      <c r="CJ839" s="56"/>
      <c r="CK839" s="56"/>
      <c r="CL839" s="56"/>
      <c r="CM839" s="56"/>
      <c r="CN839" s="56"/>
      <c r="CO839" s="56"/>
      <c r="CP839" s="56"/>
      <c r="CQ839" s="56"/>
      <c r="CR839" s="56"/>
      <c r="CS839" s="56"/>
      <c r="CT839" s="56"/>
      <c r="CU839" s="56"/>
      <c r="CV839" s="56"/>
      <c r="CW839" s="56"/>
      <c r="CX839" s="56"/>
      <c r="CY839" s="56"/>
      <c r="CZ839" s="56"/>
      <c r="DA839" s="56"/>
      <c r="DB839" s="56"/>
      <c r="DC839" s="56"/>
      <c r="DD839" s="56"/>
      <c r="DE839" s="56"/>
      <c r="DF839" s="56"/>
      <c r="DG839" s="56"/>
      <c r="DH839" s="56"/>
      <c r="DI839" s="56"/>
      <c r="DJ839" s="56"/>
      <c r="DK839" s="56"/>
      <c r="DL839" s="56"/>
      <c r="DM839" s="56"/>
      <c r="DN839" s="56"/>
      <c r="DO839" s="56"/>
      <c r="DP839" s="56"/>
      <c r="DQ839" s="56"/>
      <c r="DR839" s="56"/>
      <c r="DS839" s="56"/>
      <c r="DT839" s="56"/>
      <c r="DU839" s="56"/>
      <c r="DV839" s="56"/>
      <c r="DW839" s="56"/>
      <c r="DX839" s="56"/>
      <c r="DY839" s="56"/>
      <c r="DZ839" s="56"/>
      <c r="EA839" s="56"/>
      <c r="EB839" s="56"/>
      <c r="EC839" s="56"/>
      <c r="ED839" s="56"/>
      <c r="EE839" s="56"/>
      <c r="EF839" s="56"/>
      <c r="EG839" s="56"/>
      <c r="EH839" s="56"/>
      <c r="EI839" s="56"/>
      <c r="EJ839" s="56"/>
      <c r="EK839" s="56"/>
      <c r="EL839" s="56"/>
      <c r="EM839" s="56"/>
    </row>
    <row r="840" spans="1:143" s="83" customFormat="1" ht="12.75" customHeight="1" x14ac:dyDescent="0.2">
      <c r="A840" s="56"/>
      <c r="B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  <c r="AR840" s="56"/>
      <c r="AS840" s="56"/>
      <c r="AT840" s="56"/>
      <c r="AU840" s="56"/>
      <c r="AV840" s="56"/>
      <c r="AW840" s="56"/>
      <c r="AX840" s="56"/>
      <c r="AY840" s="56"/>
      <c r="AZ840" s="56"/>
      <c r="BA840" s="56"/>
      <c r="BB840" s="56"/>
      <c r="BC840" s="56"/>
      <c r="BD840" s="56"/>
      <c r="BE840" s="56"/>
      <c r="BF840" s="56"/>
      <c r="BG840" s="56"/>
      <c r="BH840" s="56"/>
      <c r="BI840" s="56"/>
      <c r="BJ840" s="56"/>
      <c r="BK840" s="56"/>
      <c r="BL840" s="56"/>
      <c r="BM840" s="56"/>
      <c r="BN840" s="56"/>
      <c r="BO840" s="56"/>
      <c r="BP840" s="56"/>
      <c r="BQ840" s="56"/>
      <c r="BR840" s="56"/>
      <c r="BS840" s="56"/>
      <c r="BT840" s="56"/>
      <c r="BU840" s="56"/>
      <c r="BV840" s="56"/>
      <c r="BW840" s="56"/>
      <c r="BX840" s="56"/>
      <c r="BY840" s="56"/>
      <c r="BZ840" s="56"/>
      <c r="CA840" s="56"/>
      <c r="CB840" s="56"/>
      <c r="CC840" s="56"/>
      <c r="CD840" s="56"/>
      <c r="CE840" s="56"/>
      <c r="CF840" s="56"/>
      <c r="CG840" s="56"/>
      <c r="CH840" s="56"/>
      <c r="CI840" s="56"/>
      <c r="CJ840" s="56"/>
      <c r="CK840" s="56"/>
      <c r="CL840" s="56"/>
      <c r="CM840" s="56"/>
      <c r="CN840" s="56"/>
      <c r="CO840" s="56"/>
      <c r="CP840" s="56"/>
      <c r="CQ840" s="56"/>
      <c r="CR840" s="56"/>
      <c r="CS840" s="56"/>
      <c r="CT840" s="56"/>
      <c r="CU840" s="56"/>
      <c r="CV840" s="56"/>
      <c r="CW840" s="56"/>
      <c r="CX840" s="56"/>
      <c r="CY840" s="56"/>
      <c r="CZ840" s="56"/>
      <c r="DA840" s="56"/>
      <c r="DB840" s="56"/>
      <c r="DC840" s="56"/>
      <c r="DD840" s="56"/>
      <c r="DE840" s="56"/>
      <c r="DF840" s="56"/>
      <c r="DG840" s="56"/>
      <c r="DH840" s="56"/>
      <c r="DI840" s="56"/>
      <c r="DJ840" s="56"/>
      <c r="DK840" s="56"/>
      <c r="DL840" s="56"/>
      <c r="DM840" s="56"/>
      <c r="DN840" s="56"/>
      <c r="DO840" s="56"/>
      <c r="DP840" s="56"/>
      <c r="DQ840" s="56"/>
      <c r="DR840" s="56"/>
      <c r="DS840" s="56"/>
      <c r="DT840" s="56"/>
      <c r="DU840" s="56"/>
      <c r="DV840" s="56"/>
      <c r="DW840" s="56"/>
      <c r="DX840" s="56"/>
      <c r="DY840" s="56"/>
      <c r="DZ840" s="56"/>
      <c r="EA840" s="56"/>
      <c r="EB840" s="56"/>
      <c r="EC840" s="56"/>
      <c r="ED840" s="56"/>
      <c r="EE840" s="56"/>
      <c r="EF840" s="56"/>
      <c r="EG840" s="56"/>
      <c r="EH840" s="56"/>
      <c r="EI840" s="56"/>
      <c r="EJ840" s="56"/>
      <c r="EK840" s="56"/>
      <c r="EL840" s="56"/>
      <c r="EM840" s="56"/>
    </row>
    <row r="841" spans="1:143" s="83" customFormat="1" ht="12.75" customHeight="1" x14ac:dyDescent="0.2">
      <c r="A841" s="56"/>
      <c r="B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6"/>
      <c r="AO841" s="56"/>
      <c r="AP841" s="56"/>
      <c r="AQ841" s="56"/>
      <c r="AR841" s="56"/>
      <c r="AS841" s="56"/>
      <c r="AT841" s="56"/>
      <c r="AU841" s="56"/>
      <c r="AV841" s="56"/>
      <c r="AW841" s="56"/>
      <c r="AX841" s="56"/>
      <c r="AY841" s="56"/>
      <c r="AZ841" s="56"/>
      <c r="BA841" s="56"/>
      <c r="BB841" s="56"/>
      <c r="BC841" s="56"/>
      <c r="BD841" s="56"/>
      <c r="BE841" s="56"/>
      <c r="BF841" s="56"/>
      <c r="BG841" s="56"/>
      <c r="BH841" s="56"/>
      <c r="BI841" s="56"/>
      <c r="BJ841" s="56"/>
      <c r="BK841" s="56"/>
      <c r="BL841" s="56"/>
      <c r="BM841" s="56"/>
      <c r="BN841" s="56"/>
      <c r="BO841" s="56"/>
      <c r="BP841" s="56"/>
      <c r="BQ841" s="56"/>
      <c r="BR841" s="56"/>
      <c r="BS841" s="56"/>
      <c r="BT841" s="56"/>
      <c r="BU841" s="56"/>
      <c r="BV841" s="56"/>
      <c r="BW841" s="56"/>
      <c r="BX841" s="56"/>
      <c r="BY841" s="56"/>
      <c r="BZ841" s="56"/>
      <c r="CA841" s="56"/>
      <c r="CB841" s="56"/>
      <c r="CC841" s="56"/>
      <c r="CD841" s="56"/>
      <c r="CE841" s="56"/>
      <c r="CF841" s="56"/>
      <c r="CG841" s="56"/>
      <c r="CH841" s="56"/>
      <c r="CI841" s="56"/>
      <c r="CJ841" s="56"/>
      <c r="CK841" s="56"/>
      <c r="CL841" s="56"/>
      <c r="CM841" s="56"/>
      <c r="CN841" s="56"/>
      <c r="CO841" s="56"/>
      <c r="CP841" s="56"/>
      <c r="CQ841" s="56"/>
      <c r="CR841" s="56"/>
      <c r="CS841" s="56"/>
      <c r="CT841" s="56"/>
      <c r="CU841" s="56"/>
      <c r="CV841" s="56"/>
      <c r="CW841" s="56"/>
      <c r="CX841" s="56"/>
      <c r="CY841" s="56"/>
      <c r="CZ841" s="56"/>
      <c r="DA841" s="56"/>
      <c r="DB841" s="56"/>
      <c r="DC841" s="56"/>
      <c r="DD841" s="56"/>
      <c r="DE841" s="56"/>
      <c r="DF841" s="56"/>
      <c r="DG841" s="56"/>
      <c r="DH841" s="56"/>
      <c r="DI841" s="56"/>
      <c r="DJ841" s="56"/>
      <c r="DK841" s="56"/>
      <c r="DL841" s="56"/>
      <c r="DM841" s="56"/>
      <c r="DN841" s="56"/>
      <c r="DO841" s="56"/>
      <c r="DP841" s="56"/>
      <c r="DQ841" s="56"/>
      <c r="DR841" s="56"/>
      <c r="DS841" s="56"/>
      <c r="DT841" s="56"/>
      <c r="DU841" s="56"/>
      <c r="DV841" s="56"/>
      <c r="DW841" s="56"/>
      <c r="DX841" s="56"/>
      <c r="DY841" s="56"/>
      <c r="DZ841" s="56"/>
      <c r="EA841" s="56"/>
      <c r="EB841" s="56"/>
      <c r="EC841" s="56"/>
      <c r="ED841" s="56"/>
      <c r="EE841" s="56"/>
      <c r="EF841" s="56"/>
      <c r="EG841" s="56"/>
      <c r="EH841" s="56"/>
      <c r="EI841" s="56"/>
      <c r="EJ841" s="56"/>
      <c r="EK841" s="56"/>
      <c r="EL841" s="56"/>
      <c r="EM841" s="56"/>
    </row>
    <row r="842" spans="1:143" s="83" customFormat="1" ht="12.75" customHeight="1" x14ac:dyDescent="0.2">
      <c r="A842" s="56"/>
      <c r="B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  <c r="AR842" s="56"/>
      <c r="AS842" s="56"/>
      <c r="AT842" s="56"/>
      <c r="AU842" s="56"/>
      <c r="AV842" s="56"/>
      <c r="AW842" s="56"/>
      <c r="AX842" s="56"/>
      <c r="AY842" s="56"/>
      <c r="AZ842" s="56"/>
      <c r="BA842" s="56"/>
      <c r="BB842" s="56"/>
      <c r="BC842" s="56"/>
      <c r="BD842" s="56"/>
      <c r="BE842" s="56"/>
      <c r="BF842" s="56"/>
      <c r="BG842" s="56"/>
      <c r="BH842" s="56"/>
      <c r="BI842" s="56"/>
      <c r="BJ842" s="56"/>
      <c r="BK842" s="56"/>
      <c r="BL842" s="56"/>
      <c r="BM842" s="56"/>
      <c r="BN842" s="56"/>
      <c r="BO842" s="56"/>
      <c r="BP842" s="56"/>
      <c r="BQ842" s="56"/>
      <c r="BR842" s="56"/>
      <c r="BS842" s="56"/>
      <c r="BT842" s="56"/>
      <c r="BU842" s="56"/>
      <c r="BV842" s="56"/>
      <c r="BW842" s="56"/>
      <c r="BX842" s="56"/>
      <c r="BY842" s="56"/>
      <c r="BZ842" s="56"/>
      <c r="CA842" s="56"/>
      <c r="CB842" s="56"/>
      <c r="CC842" s="56"/>
      <c r="CD842" s="56"/>
      <c r="CE842" s="56"/>
      <c r="CF842" s="56"/>
      <c r="CG842" s="56"/>
      <c r="CH842" s="56"/>
      <c r="CI842" s="56"/>
      <c r="CJ842" s="56"/>
      <c r="CK842" s="56"/>
      <c r="CL842" s="56"/>
      <c r="CM842" s="56"/>
      <c r="CN842" s="56"/>
      <c r="CO842" s="56"/>
      <c r="CP842" s="56"/>
      <c r="CQ842" s="56"/>
      <c r="CR842" s="56"/>
      <c r="CS842" s="56"/>
      <c r="CT842" s="56"/>
      <c r="CU842" s="56"/>
      <c r="CV842" s="56"/>
      <c r="CW842" s="56"/>
      <c r="CX842" s="56"/>
      <c r="CY842" s="56"/>
      <c r="CZ842" s="56"/>
      <c r="DA842" s="56"/>
      <c r="DB842" s="56"/>
      <c r="DC842" s="56"/>
      <c r="DD842" s="56"/>
      <c r="DE842" s="56"/>
      <c r="DF842" s="56"/>
      <c r="DG842" s="56"/>
      <c r="DH842" s="56"/>
      <c r="DI842" s="56"/>
      <c r="DJ842" s="56"/>
      <c r="DK842" s="56"/>
      <c r="DL842" s="56"/>
      <c r="DM842" s="56"/>
      <c r="DN842" s="56"/>
      <c r="DO842" s="56"/>
      <c r="DP842" s="56"/>
      <c r="DQ842" s="56"/>
      <c r="DR842" s="56"/>
      <c r="DS842" s="56"/>
      <c r="DT842" s="56"/>
      <c r="DU842" s="56"/>
      <c r="DV842" s="56"/>
      <c r="DW842" s="56"/>
      <c r="DX842" s="56"/>
      <c r="DY842" s="56"/>
      <c r="DZ842" s="56"/>
      <c r="EA842" s="56"/>
      <c r="EB842" s="56"/>
      <c r="EC842" s="56"/>
      <c r="ED842" s="56"/>
      <c r="EE842" s="56"/>
      <c r="EF842" s="56"/>
      <c r="EG842" s="56"/>
      <c r="EH842" s="56"/>
      <c r="EI842" s="56"/>
      <c r="EJ842" s="56"/>
      <c r="EK842" s="56"/>
      <c r="EL842" s="56"/>
      <c r="EM842" s="56"/>
    </row>
    <row r="843" spans="1:143" s="83" customFormat="1" ht="12.75" customHeight="1" x14ac:dyDescent="0.2">
      <c r="A843" s="56"/>
      <c r="B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6"/>
      <c r="AO843" s="56"/>
      <c r="AP843" s="56"/>
      <c r="AQ843" s="56"/>
      <c r="AR843" s="56"/>
      <c r="AS843" s="56"/>
      <c r="AT843" s="56"/>
      <c r="AU843" s="56"/>
      <c r="AV843" s="56"/>
      <c r="AW843" s="56"/>
      <c r="AX843" s="56"/>
      <c r="AY843" s="56"/>
      <c r="AZ843" s="56"/>
      <c r="BA843" s="56"/>
      <c r="BB843" s="56"/>
      <c r="BC843" s="56"/>
      <c r="BD843" s="56"/>
      <c r="BE843" s="56"/>
      <c r="BF843" s="56"/>
      <c r="BG843" s="56"/>
      <c r="BH843" s="56"/>
      <c r="BI843" s="56"/>
      <c r="BJ843" s="56"/>
      <c r="BK843" s="56"/>
      <c r="BL843" s="56"/>
      <c r="BM843" s="56"/>
      <c r="BN843" s="56"/>
      <c r="BO843" s="56"/>
      <c r="BP843" s="56"/>
      <c r="BQ843" s="56"/>
      <c r="BR843" s="56"/>
      <c r="BS843" s="56"/>
      <c r="BT843" s="56"/>
      <c r="BU843" s="56"/>
      <c r="BV843" s="56"/>
      <c r="BW843" s="56"/>
      <c r="BX843" s="56"/>
      <c r="BY843" s="56"/>
      <c r="BZ843" s="56"/>
      <c r="CA843" s="56"/>
      <c r="CB843" s="56"/>
      <c r="CC843" s="56"/>
      <c r="CD843" s="56"/>
      <c r="CE843" s="56"/>
      <c r="CF843" s="56"/>
      <c r="CG843" s="56"/>
      <c r="CH843" s="56"/>
      <c r="CI843" s="56"/>
      <c r="CJ843" s="56"/>
      <c r="CK843" s="56"/>
      <c r="CL843" s="56"/>
      <c r="CM843" s="56"/>
      <c r="CN843" s="56"/>
      <c r="CO843" s="56"/>
      <c r="CP843" s="56"/>
      <c r="CQ843" s="56"/>
      <c r="CR843" s="56"/>
      <c r="CS843" s="56"/>
      <c r="CT843" s="56"/>
      <c r="CU843" s="56"/>
      <c r="CV843" s="56"/>
      <c r="CW843" s="56"/>
      <c r="CX843" s="56"/>
      <c r="CY843" s="56"/>
      <c r="CZ843" s="56"/>
      <c r="DA843" s="56"/>
      <c r="DB843" s="56"/>
      <c r="DC843" s="56"/>
      <c r="DD843" s="56"/>
      <c r="DE843" s="56"/>
      <c r="DF843" s="56"/>
      <c r="DG843" s="56"/>
      <c r="DH843" s="56"/>
      <c r="DI843" s="56"/>
      <c r="DJ843" s="56"/>
      <c r="DK843" s="56"/>
      <c r="DL843" s="56"/>
      <c r="DM843" s="56"/>
      <c r="DN843" s="56"/>
      <c r="DO843" s="56"/>
      <c r="DP843" s="56"/>
      <c r="DQ843" s="56"/>
      <c r="DR843" s="56"/>
      <c r="DS843" s="56"/>
      <c r="DT843" s="56"/>
      <c r="DU843" s="56"/>
      <c r="DV843" s="56"/>
      <c r="DW843" s="56"/>
      <c r="DX843" s="56"/>
      <c r="DY843" s="56"/>
      <c r="DZ843" s="56"/>
      <c r="EA843" s="56"/>
      <c r="EB843" s="56"/>
      <c r="EC843" s="56"/>
      <c r="ED843" s="56"/>
      <c r="EE843" s="56"/>
      <c r="EF843" s="56"/>
      <c r="EG843" s="56"/>
      <c r="EH843" s="56"/>
      <c r="EI843" s="56"/>
      <c r="EJ843" s="56"/>
      <c r="EK843" s="56"/>
      <c r="EL843" s="56"/>
      <c r="EM843" s="56"/>
    </row>
    <row r="844" spans="1:143" s="83" customFormat="1" ht="12.75" customHeight="1" x14ac:dyDescent="0.2">
      <c r="A844" s="56"/>
      <c r="B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  <c r="AR844" s="56"/>
      <c r="AS844" s="56"/>
      <c r="AT844" s="56"/>
      <c r="AU844" s="56"/>
      <c r="AV844" s="56"/>
      <c r="AW844" s="56"/>
      <c r="AX844" s="56"/>
      <c r="AY844" s="56"/>
      <c r="AZ844" s="56"/>
      <c r="BA844" s="56"/>
      <c r="BB844" s="56"/>
      <c r="BC844" s="56"/>
      <c r="BD844" s="56"/>
      <c r="BE844" s="56"/>
      <c r="BF844" s="56"/>
      <c r="BG844" s="56"/>
      <c r="BH844" s="56"/>
      <c r="BI844" s="56"/>
      <c r="BJ844" s="56"/>
      <c r="BK844" s="56"/>
      <c r="BL844" s="56"/>
      <c r="BM844" s="56"/>
      <c r="BN844" s="56"/>
      <c r="BO844" s="56"/>
      <c r="BP844" s="56"/>
      <c r="BQ844" s="56"/>
      <c r="BR844" s="56"/>
      <c r="BS844" s="56"/>
      <c r="BT844" s="56"/>
      <c r="BU844" s="56"/>
      <c r="BV844" s="56"/>
      <c r="BW844" s="56"/>
      <c r="BX844" s="56"/>
      <c r="BY844" s="56"/>
      <c r="BZ844" s="56"/>
      <c r="CA844" s="56"/>
      <c r="CB844" s="56"/>
      <c r="CC844" s="56"/>
      <c r="CD844" s="56"/>
      <c r="CE844" s="56"/>
      <c r="CF844" s="56"/>
      <c r="CG844" s="56"/>
      <c r="CH844" s="56"/>
      <c r="CI844" s="56"/>
      <c r="CJ844" s="56"/>
      <c r="CK844" s="56"/>
      <c r="CL844" s="56"/>
      <c r="CM844" s="56"/>
      <c r="CN844" s="56"/>
      <c r="CO844" s="56"/>
      <c r="CP844" s="56"/>
      <c r="CQ844" s="56"/>
      <c r="CR844" s="56"/>
      <c r="CS844" s="56"/>
      <c r="CT844" s="56"/>
      <c r="CU844" s="56"/>
      <c r="CV844" s="56"/>
      <c r="CW844" s="56"/>
      <c r="CX844" s="56"/>
      <c r="CY844" s="56"/>
      <c r="CZ844" s="56"/>
      <c r="DA844" s="56"/>
      <c r="DB844" s="56"/>
      <c r="DC844" s="56"/>
      <c r="DD844" s="56"/>
      <c r="DE844" s="56"/>
      <c r="DF844" s="56"/>
      <c r="DG844" s="56"/>
      <c r="DH844" s="56"/>
      <c r="DI844" s="56"/>
      <c r="DJ844" s="56"/>
      <c r="DK844" s="56"/>
      <c r="DL844" s="56"/>
      <c r="DM844" s="56"/>
      <c r="DN844" s="56"/>
      <c r="DO844" s="56"/>
      <c r="DP844" s="56"/>
      <c r="DQ844" s="56"/>
      <c r="DR844" s="56"/>
      <c r="DS844" s="56"/>
      <c r="DT844" s="56"/>
      <c r="DU844" s="56"/>
      <c r="DV844" s="56"/>
      <c r="DW844" s="56"/>
      <c r="DX844" s="56"/>
      <c r="DY844" s="56"/>
      <c r="DZ844" s="56"/>
      <c r="EA844" s="56"/>
      <c r="EB844" s="56"/>
      <c r="EC844" s="56"/>
      <c r="ED844" s="56"/>
      <c r="EE844" s="56"/>
      <c r="EF844" s="56"/>
      <c r="EG844" s="56"/>
      <c r="EH844" s="56"/>
      <c r="EI844" s="56"/>
      <c r="EJ844" s="56"/>
      <c r="EK844" s="56"/>
      <c r="EL844" s="56"/>
      <c r="EM844" s="56"/>
    </row>
    <row r="845" spans="1:143" s="83" customFormat="1" ht="12.75" customHeight="1" x14ac:dyDescent="0.2">
      <c r="A845" s="56"/>
      <c r="B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  <c r="AR845" s="56"/>
      <c r="AS845" s="56"/>
      <c r="AT845" s="56"/>
      <c r="AU845" s="56"/>
      <c r="AV845" s="56"/>
      <c r="AW845" s="56"/>
      <c r="AX845" s="56"/>
      <c r="AY845" s="56"/>
      <c r="AZ845" s="56"/>
      <c r="BA845" s="56"/>
      <c r="BB845" s="56"/>
      <c r="BC845" s="56"/>
      <c r="BD845" s="56"/>
      <c r="BE845" s="56"/>
      <c r="BF845" s="56"/>
      <c r="BG845" s="56"/>
      <c r="BH845" s="56"/>
      <c r="BI845" s="56"/>
      <c r="BJ845" s="56"/>
      <c r="BK845" s="56"/>
      <c r="BL845" s="56"/>
      <c r="BM845" s="56"/>
      <c r="BN845" s="56"/>
      <c r="BO845" s="56"/>
      <c r="BP845" s="56"/>
      <c r="BQ845" s="56"/>
      <c r="BR845" s="56"/>
      <c r="BS845" s="56"/>
      <c r="BT845" s="56"/>
      <c r="BU845" s="56"/>
      <c r="BV845" s="56"/>
      <c r="BW845" s="56"/>
      <c r="BX845" s="56"/>
      <c r="BY845" s="56"/>
      <c r="BZ845" s="56"/>
      <c r="CA845" s="56"/>
      <c r="CB845" s="56"/>
      <c r="CC845" s="56"/>
      <c r="CD845" s="56"/>
      <c r="CE845" s="56"/>
      <c r="CF845" s="56"/>
      <c r="CG845" s="56"/>
      <c r="CH845" s="56"/>
      <c r="CI845" s="56"/>
      <c r="CJ845" s="56"/>
      <c r="CK845" s="56"/>
      <c r="CL845" s="56"/>
      <c r="CM845" s="56"/>
      <c r="CN845" s="56"/>
      <c r="CO845" s="56"/>
      <c r="CP845" s="56"/>
      <c r="CQ845" s="56"/>
      <c r="CR845" s="56"/>
      <c r="CS845" s="56"/>
      <c r="CT845" s="56"/>
      <c r="CU845" s="56"/>
      <c r="CV845" s="56"/>
      <c r="CW845" s="56"/>
      <c r="CX845" s="56"/>
      <c r="CY845" s="56"/>
      <c r="CZ845" s="56"/>
      <c r="DA845" s="56"/>
      <c r="DB845" s="56"/>
      <c r="DC845" s="56"/>
      <c r="DD845" s="56"/>
      <c r="DE845" s="56"/>
      <c r="DF845" s="56"/>
      <c r="DG845" s="56"/>
      <c r="DH845" s="56"/>
      <c r="DI845" s="56"/>
      <c r="DJ845" s="56"/>
      <c r="DK845" s="56"/>
      <c r="DL845" s="56"/>
      <c r="DM845" s="56"/>
      <c r="DN845" s="56"/>
      <c r="DO845" s="56"/>
      <c r="DP845" s="56"/>
      <c r="DQ845" s="56"/>
      <c r="DR845" s="56"/>
      <c r="DS845" s="56"/>
      <c r="DT845" s="56"/>
      <c r="DU845" s="56"/>
      <c r="DV845" s="56"/>
      <c r="DW845" s="56"/>
      <c r="DX845" s="56"/>
      <c r="DY845" s="56"/>
      <c r="DZ845" s="56"/>
      <c r="EA845" s="56"/>
      <c r="EB845" s="56"/>
      <c r="EC845" s="56"/>
      <c r="ED845" s="56"/>
      <c r="EE845" s="56"/>
      <c r="EF845" s="56"/>
      <c r="EG845" s="56"/>
      <c r="EH845" s="56"/>
      <c r="EI845" s="56"/>
      <c r="EJ845" s="56"/>
      <c r="EK845" s="56"/>
      <c r="EL845" s="56"/>
      <c r="EM845" s="56"/>
    </row>
    <row r="846" spans="1:143" s="83" customFormat="1" ht="12.75" customHeight="1" x14ac:dyDescent="0.2">
      <c r="A846" s="56"/>
      <c r="B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  <c r="AR846" s="56"/>
      <c r="AS846" s="56"/>
      <c r="AT846" s="56"/>
      <c r="AU846" s="56"/>
      <c r="AV846" s="56"/>
      <c r="AW846" s="56"/>
      <c r="AX846" s="56"/>
      <c r="AY846" s="56"/>
      <c r="AZ846" s="56"/>
      <c r="BA846" s="56"/>
      <c r="BB846" s="56"/>
      <c r="BC846" s="56"/>
      <c r="BD846" s="56"/>
      <c r="BE846" s="56"/>
      <c r="BF846" s="56"/>
      <c r="BG846" s="56"/>
      <c r="BH846" s="56"/>
      <c r="BI846" s="56"/>
      <c r="BJ846" s="56"/>
      <c r="BK846" s="56"/>
      <c r="BL846" s="56"/>
      <c r="BM846" s="56"/>
      <c r="BN846" s="56"/>
      <c r="BO846" s="56"/>
      <c r="BP846" s="56"/>
      <c r="BQ846" s="56"/>
      <c r="BR846" s="56"/>
      <c r="BS846" s="56"/>
      <c r="BT846" s="56"/>
      <c r="BU846" s="56"/>
      <c r="BV846" s="56"/>
      <c r="BW846" s="56"/>
      <c r="BX846" s="56"/>
      <c r="BY846" s="56"/>
      <c r="BZ846" s="56"/>
      <c r="CA846" s="56"/>
      <c r="CB846" s="56"/>
      <c r="CC846" s="56"/>
      <c r="CD846" s="56"/>
      <c r="CE846" s="56"/>
      <c r="CF846" s="56"/>
      <c r="CG846" s="56"/>
      <c r="CH846" s="56"/>
      <c r="CI846" s="56"/>
      <c r="CJ846" s="56"/>
      <c r="CK846" s="56"/>
      <c r="CL846" s="56"/>
      <c r="CM846" s="56"/>
      <c r="CN846" s="56"/>
      <c r="CO846" s="56"/>
      <c r="CP846" s="56"/>
      <c r="CQ846" s="56"/>
      <c r="CR846" s="56"/>
      <c r="CS846" s="56"/>
      <c r="CT846" s="56"/>
      <c r="CU846" s="56"/>
      <c r="CV846" s="56"/>
      <c r="CW846" s="56"/>
      <c r="CX846" s="56"/>
      <c r="CY846" s="56"/>
      <c r="CZ846" s="56"/>
      <c r="DA846" s="56"/>
      <c r="DB846" s="56"/>
      <c r="DC846" s="56"/>
      <c r="DD846" s="56"/>
      <c r="DE846" s="56"/>
      <c r="DF846" s="56"/>
      <c r="DG846" s="56"/>
      <c r="DH846" s="56"/>
      <c r="DI846" s="56"/>
      <c r="DJ846" s="56"/>
      <c r="DK846" s="56"/>
      <c r="DL846" s="56"/>
      <c r="DM846" s="56"/>
      <c r="DN846" s="56"/>
      <c r="DO846" s="56"/>
      <c r="DP846" s="56"/>
      <c r="DQ846" s="56"/>
      <c r="DR846" s="56"/>
      <c r="DS846" s="56"/>
      <c r="DT846" s="56"/>
      <c r="DU846" s="56"/>
      <c r="DV846" s="56"/>
      <c r="DW846" s="56"/>
      <c r="DX846" s="56"/>
      <c r="DY846" s="56"/>
      <c r="DZ846" s="56"/>
      <c r="EA846" s="56"/>
      <c r="EB846" s="56"/>
      <c r="EC846" s="56"/>
      <c r="ED846" s="56"/>
      <c r="EE846" s="56"/>
      <c r="EF846" s="56"/>
      <c r="EG846" s="56"/>
      <c r="EH846" s="56"/>
      <c r="EI846" s="56"/>
      <c r="EJ846" s="56"/>
      <c r="EK846" s="56"/>
      <c r="EL846" s="56"/>
      <c r="EM846" s="56"/>
    </row>
    <row r="847" spans="1:143" s="83" customFormat="1" ht="12.75" customHeight="1" x14ac:dyDescent="0.2">
      <c r="A847" s="56"/>
      <c r="B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56"/>
      <c r="AM847" s="56"/>
      <c r="AN847" s="56"/>
      <c r="AO847" s="56"/>
      <c r="AP847" s="56"/>
      <c r="AQ847" s="56"/>
      <c r="AR847" s="56"/>
      <c r="AS847" s="56"/>
      <c r="AT847" s="56"/>
      <c r="AU847" s="56"/>
      <c r="AV847" s="56"/>
      <c r="AW847" s="56"/>
      <c r="AX847" s="56"/>
      <c r="AY847" s="56"/>
      <c r="AZ847" s="56"/>
      <c r="BA847" s="56"/>
      <c r="BB847" s="56"/>
      <c r="BC847" s="56"/>
      <c r="BD847" s="56"/>
      <c r="BE847" s="56"/>
      <c r="BF847" s="56"/>
      <c r="BG847" s="56"/>
      <c r="BH847" s="56"/>
      <c r="BI847" s="56"/>
      <c r="BJ847" s="56"/>
      <c r="BK847" s="56"/>
      <c r="BL847" s="56"/>
      <c r="BM847" s="56"/>
      <c r="BN847" s="56"/>
      <c r="BO847" s="56"/>
      <c r="BP847" s="56"/>
      <c r="BQ847" s="56"/>
      <c r="BR847" s="56"/>
      <c r="BS847" s="56"/>
      <c r="BT847" s="56"/>
      <c r="BU847" s="56"/>
      <c r="BV847" s="56"/>
      <c r="BW847" s="56"/>
      <c r="BX847" s="56"/>
      <c r="BY847" s="56"/>
      <c r="BZ847" s="56"/>
      <c r="CA847" s="56"/>
      <c r="CB847" s="56"/>
      <c r="CC847" s="56"/>
      <c r="CD847" s="56"/>
      <c r="CE847" s="56"/>
      <c r="CF847" s="56"/>
      <c r="CG847" s="56"/>
      <c r="CH847" s="56"/>
      <c r="CI847" s="56"/>
      <c r="CJ847" s="56"/>
      <c r="CK847" s="56"/>
      <c r="CL847" s="56"/>
      <c r="CM847" s="56"/>
      <c r="CN847" s="56"/>
      <c r="CO847" s="56"/>
      <c r="CP847" s="56"/>
      <c r="CQ847" s="56"/>
      <c r="CR847" s="56"/>
      <c r="CS847" s="56"/>
      <c r="CT847" s="56"/>
      <c r="CU847" s="56"/>
      <c r="CV847" s="56"/>
      <c r="CW847" s="56"/>
      <c r="CX847" s="56"/>
      <c r="CY847" s="56"/>
      <c r="CZ847" s="56"/>
      <c r="DA847" s="56"/>
      <c r="DB847" s="56"/>
      <c r="DC847" s="56"/>
      <c r="DD847" s="56"/>
      <c r="DE847" s="56"/>
      <c r="DF847" s="56"/>
      <c r="DG847" s="56"/>
      <c r="DH847" s="56"/>
      <c r="DI847" s="56"/>
      <c r="DJ847" s="56"/>
      <c r="DK847" s="56"/>
      <c r="DL847" s="56"/>
      <c r="DM847" s="56"/>
      <c r="DN847" s="56"/>
      <c r="DO847" s="56"/>
      <c r="DP847" s="56"/>
      <c r="DQ847" s="56"/>
      <c r="DR847" s="56"/>
      <c r="DS847" s="56"/>
      <c r="DT847" s="56"/>
      <c r="DU847" s="56"/>
      <c r="DV847" s="56"/>
      <c r="DW847" s="56"/>
      <c r="DX847" s="56"/>
      <c r="DY847" s="56"/>
      <c r="DZ847" s="56"/>
      <c r="EA847" s="56"/>
      <c r="EB847" s="56"/>
      <c r="EC847" s="56"/>
      <c r="ED847" s="56"/>
      <c r="EE847" s="56"/>
      <c r="EF847" s="56"/>
      <c r="EG847" s="56"/>
      <c r="EH847" s="56"/>
      <c r="EI847" s="56"/>
      <c r="EJ847" s="56"/>
      <c r="EK847" s="56"/>
      <c r="EL847" s="56"/>
      <c r="EM847" s="56"/>
    </row>
    <row r="848" spans="1:143" s="83" customFormat="1" ht="12.75" customHeight="1" x14ac:dyDescent="0.2">
      <c r="A848" s="56"/>
      <c r="B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  <c r="AR848" s="56"/>
      <c r="AS848" s="56"/>
      <c r="AT848" s="56"/>
      <c r="AU848" s="56"/>
      <c r="AV848" s="56"/>
      <c r="AW848" s="56"/>
      <c r="AX848" s="56"/>
      <c r="AY848" s="56"/>
      <c r="AZ848" s="56"/>
      <c r="BA848" s="56"/>
      <c r="BB848" s="56"/>
      <c r="BC848" s="56"/>
      <c r="BD848" s="56"/>
      <c r="BE848" s="56"/>
      <c r="BF848" s="56"/>
      <c r="BG848" s="56"/>
      <c r="BH848" s="56"/>
      <c r="BI848" s="56"/>
      <c r="BJ848" s="56"/>
      <c r="BK848" s="56"/>
      <c r="BL848" s="56"/>
      <c r="BM848" s="56"/>
      <c r="BN848" s="56"/>
      <c r="BO848" s="56"/>
      <c r="BP848" s="56"/>
      <c r="BQ848" s="56"/>
      <c r="BR848" s="56"/>
      <c r="BS848" s="56"/>
      <c r="BT848" s="56"/>
      <c r="BU848" s="56"/>
      <c r="BV848" s="56"/>
      <c r="BW848" s="56"/>
      <c r="BX848" s="56"/>
      <c r="BY848" s="56"/>
      <c r="BZ848" s="56"/>
      <c r="CA848" s="56"/>
      <c r="CB848" s="56"/>
      <c r="CC848" s="56"/>
      <c r="CD848" s="56"/>
      <c r="CE848" s="56"/>
      <c r="CF848" s="56"/>
      <c r="CG848" s="56"/>
      <c r="CH848" s="56"/>
      <c r="CI848" s="56"/>
      <c r="CJ848" s="56"/>
      <c r="CK848" s="56"/>
      <c r="CL848" s="56"/>
      <c r="CM848" s="56"/>
      <c r="CN848" s="56"/>
      <c r="CO848" s="56"/>
      <c r="CP848" s="56"/>
      <c r="CQ848" s="56"/>
      <c r="CR848" s="56"/>
      <c r="CS848" s="56"/>
      <c r="CT848" s="56"/>
      <c r="CU848" s="56"/>
      <c r="CV848" s="56"/>
      <c r="CW848" s="56"/>
      <c r="CX848" s="56"/>
      <c r="CY848" s="56"/>
      <c r="CZ848" s="56"/>
      <c r="DA848" s="56"/>
      <c r="DB848" s="56"/>
      <c r="DC848" s="56"/>
      <c r="DD848" s="56"/>
      <c r="DE848" s="56"/>
      <c r="DF848" s="56"/>
      <c r="DG848" s="56"/>
      <c r="DH848" s="56"/>
      <c r="DI848" s="56"/>
      <c r="DJ848" s="56"/>
      <c r="DK848" s="56"/>
      <c r="DL848" s="56"/>
      <c r="DM848" s="56"/>
      <c r="DN848" s="56"/>
      <c r="DO848" s="56"/>
      <c r="DP848" s="56"/>
      <c r="DQ848" s="56"/>
      <c r="DR848" s="56"/>
      <c r="DS848" s="56"/>
      <c r="DT848" s="56"/>
      <c r="DU848" s="56"/>
      <c r="DV848" s="56"/>
      <c r="DW848" s="56"/>
      <c r="DX848" s="56"/>
      <c r="DY848" s="56"/>
      <c r="DZ848" s="56"/>
      <c r="EA848" s="56"/>
      <c r="EB848" s="56"/>
      <c r="EC848" s="56"/>
      <c r="ED848" s="56"/>
      <c r="EE848" s="56"/>
      <c r="EF848" s="56"/>
      <c r="EG848" s="56"/>
      <c r="EH848" s="56"/>
      <c r="EI848" s="56"/>
      <c r="EJ848" s="56"/>
      <c r="EK848" s="56"/>
      <c r="EL848" s="56"/>
      <c r="EM848" s="56"/>
    </row>
    <row r="849" spans="1:143" s="83" customFormat="1" ht="12.75" customHeight="1" x14ac:dyDescent="0.2">
      <c r="A849" s="56"/>
      <c r="B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  <c r="AR849" s="56"/>
      <c r="AS849" s="56"/>
      <c r="AT849" s="56"/>
      <c r="AU849" s="56"/>
      <c r="AV849" s="56"/>
      <c r="AW849" s="56"/>
      <c r="AX849" s="56"/>
      <c r="AY849" s="56"/>
      <c r="AZ849" s="56"/>
      <c r="BA849" s="56"/>
      <c r="BB849" s="56"/>
      <c r="BC849" s="56"/>
      <c r="BD849" s="56"/>
      <c r="BE849" s="56"/>
      <c r="BF849" s="56"/>
      <c r="BG849" s="56"/>
      <c r="BH849" s="56"/>
      <c r="BI849" s="56"/>
      <c r="BJ849" s="56"/>
      <c r="BK849" s="56"/>
      <c r="BL849" s="56"/>
      <c r="BM849" s="56"/>
      <c r="BN849" s="56"/>
      <c r="BO849" s="56"/>
      <c r="BP849" s="56"/>
      <c r="BQ849" s="56"/>
      <c r="BR849" s="56"/>
      <c r="BS849" s="56"/>
      <c r="BT849" s="56"/>
      <c r="BU849" s="56"/>
      <c r="BV849" s="56"/>
      <c r="BW849" s="56"/>
      <c r="BX849" s="56"/>
      <c r="BY849" s="56"/>
      <c r="BZ849" s="56"/>
      <c r="CA849" s="56"/>
      <c r="CB849" s="56"/>
      <c r="CC849" s="56"/>
      <c r="CD849" s="56"/>
      <c r="CE849" s="56"/>
      <c r="CF849" s="56"/>
      <c r="CG849" s="56"/>
      <c r="CH849" s="56"/>
      <c r="CI849" s="56"/>
      <c r="CJ849" s="56"/>
      <c r="CK849" s="56"/>
      <c r="CL849" s="56"/>
      <c r="CM849" s="56"/>
      <c r="CN849" s="56"/>
      <c r="CO849" s="56"/>
      <c r="CP849" s="56"/>
      <c r="CQ849" s="56"/>
      <c r="CR849" s="56"/>
      <c r="CS849" s="56"/>
      <c r="CT849" s="56"/>
      <c r="CU849" s="56"/>
      <c r="CV849" s="56"/>
      <c r="CW849" s="56"/>
      <c r="CX849" s="56"/>
      <c r="CY849" s="56"/>
      <c r="CZ849" s="56"/>
      <c r="DA849" s="56"/>
      <c r="DB849" s="56"/>
      <c r="DC849" s="56"/>
      <c r="DD849" s="56"/>
      <c r="DE849" s="56"/>
      <c r="DF849" s="56"/>
      <c r="DG849" s="56"/>
      <c r="DH849" s="56"/>
      <c r="DI849" s="56"/>
      <c r="DJ849" s="56"/>
      <c r="DK849" s="56"/>
      <c r="DL849" s="56"/>
      <c r="DM849" s="56"/>
      <c r="DN849" s="56"/>
      <c r="DO849" s="56"/>
      <c r="DP849" s="56"/>
      <c r="DQ849" s="56"/>
      <c r="DR849" s="56"/>
      <c r="DS849" s="56"/>
      <c r="DT849" s="56"/>
      <c r="DU849" s="56"/>
      <c r="DV849" s="56"/>
      <c r="DW849" s="56"/>
      <c r="DX849" s="56"/>
      <c r="DY849" s="56"/>
      <c r="DZ849" s="56"/>
      <c r="EA849" s="56"/>
      <c r="EB849" s="56"/>
      <c r="EC849" s="56"/>
      <c r="ED849" s="56"/>
      <c r="EE849" s="56"/>
      <c r="EF849" s="56"/>
      <c r="EG849" s="56"/>
      <c r="EH849" s="56"/>
      <c r="EI849" s="56"/>
      <c r="EJ849" s="56"/>
      <c r="EK849" s="56"/>
      <c r="EL849" s="56"/>
      <c r="EM849" s="56"/>
    </row>
    <row r="850" spans="1:143" s="83" customFormat="1" ht="12.75" customHeight="1" x14ac:dyDescent="0.2">
      <c r="A850" s="56"/>
      <c r="B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  <c r="AR850" s="56"/>
      <c r="AS850" s="56"/>
      <c r="AT850" s="56"/>
      <c r="AU850" s="56"/>
      <c r="AV850" s="56"/>
      <c r="AW850" s="56"/>
      <c r="AX850" s="56"/>
      <c r="AY850" s="56"/>
      <c r="AZ850" s="56"/>
      <c r="BA850" s="56"/>
      <c r="BB850" s="56"/>
      <c r="BC850" s="56"/>
      <c r="BD850" s="56"/>
      <c r="BE850" s="56"/>
      <c r="BF850" s="56"/>
      <c r="BG850" s="56"/>
      <c r="BH850" s="56"/>
      <c r="BI850" s="56"/>
      <c r="BJ850" s="56"/>
      <c r="BK850" s="56"/>
      <c r="BL850" s="56"/>
      <c r="BM850" s="56"/>
      <c r="BN850" s="56"/>
      <c r="BO850" s="56"/>
      <c r="BP850" s="56"/>
      <c r="BQ850" s="56"/>
      <c r="BR850" s="56"/>
      <c r="BS850" s="56"/>
      <c r="BT850" s="56"/>
      <c r="BU850" s="56"/>
      <c r="BV850" s="56"/>
      <c r="BW850" s="56"/>
      <c r="BX850" s="56"/>
      <c r="BY850" s="56"/>
      <c r="BZ850" s="56"/>
      <c r="CA850" s="56"/>
      <c r="CB850" s="56"/>
      <c r="CC850" s="56"/>
      <c r="CD850" s="56"/>
      <c r="CE850" s="56"/>
      <c r="CF850" s="56"/>
      <c r="CG850" s="56"/>
      <c r="CH850" s="56"/>
      <c r="CI850" s="56"/>
      <c r="CJ850" s="56"/>
      <c r="CK850" s="56"/>
      <c r="CL850" s="56"/>
      <c r="CM850" s="56"/>
      <c r="CN850" s="56"/>
      <c r="CO850" s="56"/>
      <c r="CP850" s="56"/>
      <c r="CQ850" s="56"/>
      <c r="CR850" s="56"/>
      <c r="CS850" s="56"/>
      <c r="CT850" s="56"/>
      <c r="CU850" s="56"/>
      <c r="CV850" s="56"/>
      <c r="CW850" s="56"/>
      <c r="CX850" s="56"/>
      <c r="CY850" s="56"/>
      <c r="CZ850" s="56"/>
      <c r="DA850" s="56"/>
      <c r="DB850" s="56"/>
      <c r="DC850" s="56"/>
      <c r="DD850" s="56"/>
      <c r="DE850" s="56"/>
      <c r="DF850" s="56"/>
      <c r="DG850" s="56"/>
      <c r="DH850" s="56"/>
      <c r="DI850" s="56"/>
      <c r="DJ850" s="56"/>
      <c r="DK850" s="56"/>
      <c r="DL850" s="56"/>
      <c r="DM850" s="56"/>
      <c r="DN850" s="56"/>
      <c r="DO850" s="56"/>
      <c r="DP850" s="56"/>
      <c r="DQ850" s="56"/>
      <c r="DR850" s="56"/>
      <c r="DS850" s="56"/>
      <c r="DT850" s="56"/>
      <c r="DU850" s="56"/>
      <c r="DV850" s="56"/>
      <c r="DW850" s="56"/>
      <c r="DX850" s="56"/>
      <c r="DY850" s="56"/>
      <c r="DZ850" s="56"/>
      <c r="EA850" s="56"/>
      <c r="EB850" s="56"/>
      <c r="EC850" s="56"/>
      <c r="ED850" s="56"/>
      <c r="EE850" s="56"/>
      <c r="EF850" s="56"/>
      <c r="EG850" s="56"/>
      <c r="EH850" s="56"/>
      <c r="EI850" s="56"/>
      <c r="EJ850" s="56"/>
      <c r="EK850" s="56"/>
      <c r="EL850" s="56"/>
      <c r="EM850" s="56"/>
    </row>
    <row r="851" spans="1:143" s="83" customFormat="1" ht="12.75" customHeight="1" x14ac:dyDescent="0.2">
      <c r="A851" s="56"/>
      <c r="B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  <c r="AR851" s="56"/>
      <c r="AS851" s="56"/>
      <c r="AT851" s="56"/>
      <c r="AU851" s="56"/>
      <c r="AV851" s="56"/>
      <c r="AW851" s="56"/>
      <c r="AX851" s="56"/>
      <c r="AY851" s="56"/>
      <c r="AZ851" s="56"/>
      <c r="BA851" s="56"/>
      <c r="BB851" s="56"/>
      <c r="BC851" s="56"/>
      <c r="BD851" s="56"/>
      <c r="BE851" s="56"/>
      <c r="BF851" s="56"/>
      <c r="BG851" s="56"/>
      <c r="BH851" s="56"/>
      <c r="BI851" s="56"/>
      <c r="BJ851" s="56"/>
      <c r="BK851" s="56"/>
      <c r="BL851" s="56"/>
      <c r="BM851" s="56"/>
      <c r="BN851" s="56"/>
      <c r="BO851" s="56"/>
      <c r="BP851" s="56"/>
      <c r="BQ851" s="56"/>
      <c r="BR851" s="56"/>
      <c r="BS851" s="56"/>
      <c r="BT851" s="56"/>
      <c r="BU851" s="56"/>
      <c r="BV851" s="56"/>
      <c r="BW851" s="56"/>
      <c r="BX851" s="56"/>
      <c r="BY851" s="56"/>
      <c r="BZ851" s="56"/>
      <c r="CA851" s="56"/>
      <c r="CB851" s="56"/>
      <c r="CC851" s="56"/>
      <c r="CD851" s="56"/>
      <c r="CE851" s="56"/>
      <c r="CF851" s="56"/>
      <c r="CG851" s="56"/>
      <c r="CH851" s="56"/>
      <c r="CI851" s="56"/>
      <c r="CJ851" s="56"/>
      <c r="CK851" s="56"/>
      <c r="CL851" s="56"/>
      <c r="CM851" s="56"/>
      <c r="CN851" s="56"/>
      <c r="CO851" s="56"/>
      <c r="CP851" s="56"/>
      <c r="CQ851" s="56"/>
      <c r="CR851" s="56"/>
      <c r="CS851" s="56"/>
      <c r="CT851" s="56"/>
      <c r="CU851" s="56"/>
      <c r="CV851" s="56"/>
      <c r="CW851" s="56"/>
      <c r="CX851" s="56"/>
      <c r="CY851" s="56"/>
      <c r="CZ851" s="56"/>
      <c r="DA851" s="56"/>
      <c r="DB851" s="56"/>
      <c r="DC851" s="56"/>
      <c r="DD851" s="56"/>
      <c r="DE851" s="56"/>
      <c r="DF851" s="56"/>
      <c r="DG851" s="56"/>
      <c r="DH851" s="56"/>
      <c r="DI851" s="56"/>
      <c r="DJ851" s="56"/>
      <c r="DK851" s="56"/>
      <c r="DL851" s="56"/>
      <c r="DM851" s="56"/>
      <c r="DN851" s="56"/>
      <c r="DO851" s="56"/>
      <c r="DP851" s="56"/>
      <c r="DQ851" s="56"/>
      <c r="DR851" s="56"/>
      <c r="DS851" s="56"/>
      <c r="DT851" s="56"/>
      <c r="DU851" s="56"/>
      <c r="DV851" s="56"/>
      <c r="DW851" s="56"/>
      <c r="DX851" s="56"/>
      <c r="DY851" s="56"/>
      <c r="DZ851" s="56"/>
      <c r="EA851" s="56"/>
      <c r="EB851" s="56"/>
      <c r="EC851" s="56"/>
      <c r="ED851" s="56"/>
      <c r="EE851" s="56"/>
      <c r="EF851" s="56"/>
      <c r="EG851" s="56"/>
      <c r="EH851" s="56"/>
      <c r="EI851" s="56"/>
      <c r="EJ851" s="56"/>
      <c r="EK851" s="56"/>
      <c r="EL851" s="56"/>
      <c r="EM851" s="56"/>
    </row>
    <row r="852" spans="1:143" s="83" customFormat="1" ht="12.75" customHeight="1" x14ac:dyDescent="0.2">
      <c r="A852" s="56"/>
      <c r="B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  <c r="AR852" s="56"/>
      <c r="AS852" s="56"/>
      <c r="AT852" s="56"/>
      <c r="AU852" s="56"/>
      <c r="AV852" s="56"/>
      <c r="AW852" s="56"/>
      <c r="AX852" s="56"/>
      <c r="AY852" s="56"/>
      <c r="AZ852" s="56"/>
      <c r="BA852" s="56"/>
      <c r="BB852" s="56"/>
      <c r="BC852" s="56"/>
      <c r="BD852" s="56"/>
      <c r="BE852" s="56"/>
      <c r="BF852" s="56"/>
      <c r="BG852" s="56"/>
      <c r="BH852" s="56"/>
      <c r="BI852" s="56"/>
      <c r="BJ852" s="56"/>
      <c r="BK852" s="56"/>
      <c r="BL852" s="56"/>
      <c r="BM852" s="56"/>
      <c r="BN852" s="56"/>
      <c r="BO852" s="56"/>
      <c r="BP852" s="56"/>
      <c r="BQ852" s="56"/>
      <c r="BR852" s="56"/>
      <c r="BS852" s="56"/>
      <c r="BT852" s="56"/>
      <c r="BU852" s="56"/>
      <c r="BV852" s="56"/>
      <c r="BW852" s="56"/>
      <c r="BX852" s="56"/>
      <c r="BY852" s="56"/>
      <c r="BZ852" s="56"/>
      <c r="CA852" s="56"/>
      <c r="CB852" s="56"/>
      <c r="CC852" s="56"/>
      <c r="CD852" s="56"/>
      <c r="CE852" s="56"/>
      <c r="CF852" s="56"/>
      <c r="CG852" s="56"/>
      <c r="CH852" s="56"/>
      <c r="CI852" s="56"/>
      <c r="CJ852" s="56"/>
      <c r="CK852" s="56"/>
      <c r="CL852" s="56"/>
      <c r="CM852" s="56"/>
      <c r="CN852" s="56"/>
      <c r="CO852" s="56"/>
      <c r="CP852" s="56"/>
      <c r="CQ852" s="56"/>
      <c r="CR852" s="56"/>
      <c r="CS852" s="56"/>
      <c r="CT852" s="56"/>
      <c r="CU852" s="56"/>
      <c r="CV852" s="56"/>
      <c r="CW852" s="56"/>
      <c r="CX852" s="56"/>
      <c r="CY852" s="56"/>
      <c r="CZ852" s="56"/>
      <c r="DA852" s="56"/>
      <c r="DB852" s="56"/>
      <c r="DC852" s="56"/>
      <c r="DD852" s="56"/>
      <c r="DE852" s="56"/>
      <c r="DF852" s="56"/>
      <c r="DG852" s="56"/>
      <c r="DH852" s="56"/>
      <c r="DI852" s="56"/>
      <c r="DJ852" s="56"/>
      <c r="DK852" s="56"/>
      <c r="DL852" s="56"/>
      <c r="DM852" s="56"/>
      <c r="DN852" s="56"/>
      <c r="DO852" s="56"/>
      <c r="DP852" s="56"/>
      <c r="DQ852" s="56"/>
      <c r="DR852" s="56"/>
      <c r="DS852" s="56"/>
      <c r="DT852" s="56"/>
      <c r="DU852" s="56"/>
      <c r="DV852" s="56"/>
      <c r="DW852" s="56"/>
      <c r="DX852" s="56"/>
      <c r="DY852" s="56"/>
      <c r="DZ852" s="56"/>
      <c r="EA852" s="56"/>
      <c r="EB852" s="56"/>
      <c r="EC852" s="56"/>
      <c r="ED852" s="56"/>
      <c r="EE852" s="56"/>
      <c r="EF852" s="56"/>
      <c r="EG852" s="56"/>
      <c r="EH852" s="56"/>
      <c r="EI852" s="56"/>
      <c r="EJ852" s="56"/>
      <c r="EK852" s="56"/>
      <c r="EL852" s="56"/>
      <c r="EM852" s="56"/>
    </row>
    <row r="853" spans="1:143" s="83" customFormat="1" ht="12.75" customHeight="1" x14ac:dyDescent="0.2">
      <c r="A853" s="56"/>
      <c r="B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  <c r="AR853" s="56"/>
      <c r="AS853" s="56"/>
      <c r="AT853" s="56"/>
      <c r="AU853" s="56"/>
      <c r="AV853" s="56"/>
      <c r="AW853" s="56"/>
      <c r="AX853" s="56"/>
      <c r="AY853" s="56"/>
      <c r="AZ853" s="56"/>
      <c r="BA853" s="56"/>
      <c r="BB853" s="56"/>
      <c r="BC853" s="56"/>
      <c r="BD853" s="56"/>
      <c r="BE853" s="56"/>
      <c r="BF853" s="56"/>
      <c r="BG853" s="56"/>
      <c r="BH853" s="56"/>
      <c r="BI853" s="56"/>
      <c r="BJ853" s="56"/>
      <c r="BK853" s="56"/>
      <c r="BL853" s="56"/>
      <c r="BM853" s="56"/>
      <c r="BN853" s="56"/>
      <c r="BO853" s="56"/>
      <c r="BP853" s="56"/>
      <c r="BQ853" s="56"/>
      <c r="BR853" s="56"/>
      <c r="BS853" s="56"/>
      <c r="BT853" s="56"/>
      <c r="BU853" s="56"/>
      <c r="BV853" s="56"/>
      <c r="BW853" s="56"/>
      <c r="BX853" s="56"/>
      <c r="BY853" s="56"/>
      <c r="BZ853" s="56"/>
      <c r="CA853" s="56"/>
      <c r="CB853" s="56"/>
      <c r="CC853" s="56"/>
      <c r="CD853" s="56"/>
      <c r="CE853" s="56"/>
      <c r="CF853" s="56"/>
      <c r="CG853" s="56"/>
      <c r="CH853" s="56"/>
      <c r="CI853" s="56"/>
      <c r="CJ853" s="56"/>
      <c r="CK853" s="56"/>
      <c r="CL853" s="56"/>
      <c r="CM853" s="56"/>
      <c r="CN853" s="56"/>
      <c r="CO853" s="56"/>
      <c r="CP853" s="56"/>
      <c r="CQ853" s="56"/>
      <c r="CR853" s="56"/>
      <c r="CS853" s="56"/>
      <c r="CT853" s="56"/>
      <c r="CU853" s="56"/>
      <c r="CV853" s="56"/>
      <c r="CW853" s="56"/>
      <c r="CX853" s="56"/>
      <c r="CY853" s="56"/>
      <c r="CZ853" s="56"/>
      <c r="DA853" s="56"/>
      <c r="DB853" s="56"/>
      <c r="DC853" s="56"/>
      <c r="DD853" s="56"/>
      <c r="DE853" s="56"/>
      <c r="DF853" s="56"/>
      <c r="DG853" s="56"/>
      <c r="DH853" s="56"/>
      <c r="DI853" s="56"/>
      <c r="DJ853" s="56"/>
      <c r="DK853" s="56"/>
      <c r="DL853" s="56"/>
      <c r="DM853" s="56"/>
      <c r="DN853" s="56"/>
      <c r="DO853" s="56"/>
      <c r="DP853" s="56"/>
      <c r="DQ853" s="56"/>
      <c r="DR853" s="56"/>
      <c r="DS853" s="56"/>
      <c r="DT853" s="56"/>
      <c r="DU853" s="56"/>
      <c r="DV853" s="56"/>
      <c r="DW853" s="56"/>
      <c r="DX853" s="56"/>
      <c r="DY853" s="56"/>
      <c r="DZ853" s="56"/>
      <c r="EA853" s="56"/>
      <c r="EB853" s="56"/>
      <c r="EC853" s="56"/>
      <c r="ED853" s="56"/>
      <c r="EE853" s="56"/>
      <c r="EF853" s="56"/>
      <c r="EG853" s="56"/>
      <c r="EH853" s="56"/>
      <c r="EI853" s="56"/>
      <c r="EJ853" s="56"/>
      <c r="EK853" s="56"/>
      <c r="EL853" s="56"/>
      <c r="EM853" s="56"/>
    </row>
    <row r="854" spans="1:143" s="83" customFormat="1" ht="12.75" customHeight="1" x14ac:dyDescent="0.2">
      <c r="A854" s="56"/>
      <c r="B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  <c r="AR854" s="56"/>
      <c r="AS854" s="56"/>
      <c r="AT854" s="56"/>
      <c r="AU854" s="56"/>
      <c r="AV854" s="56"/>
      <c r="AW854" s="56"/>
      <c r="AX854" s="56"/>
      <c r="AY854" s="56"/>
      <c r="AZ854" s="56"/>
      <c r="BA854" s="56"/>
      <c r="BB854" s="56"/>
      <c r="BC854" s="56"/>
      <c r="BD854" s="56"/>
      <c r="BE854" s="56"/>
      <c r="BF854" s="56"/>
      <c r="BG854" s="56"/>
      <c r="BH854" s="56"/>
      <c r="BI854" s="56"/>
      <c r="BJ854" s="56"/>
      <c r="BK854" s="56"/>
      <c r="BL854" s="56"/>
      <c r="BM854" s="56"/>
      <c r="BN854" s="56"/>
      <c r="BO854" s="56"/>
      <c r="BP854" s="56"/>
      <c r="BQ854" s="56"/>
      <c r="BR854" s="56"/>
      <c r="BS854" s="56"/>
      <c r="BT854" s="56"/>
      <c r="BU854" s="56"/>
      <c r="BV854" s="56"/>
      <c r="BW854" s="56"/>
      <c r="BX854" s="56"/>
      <c r="BY854" s="56"/>
      <c r="BZ854" s="56"/>
      <c r="CA854" s="56"/>
      <c r="CB854" s="56"/>
      <c r="CC854" s="56"/>
      <c r="CD854" s="56"/>
      <c r="CE854" s="56"/>
      <c r="CF854" s="56"/>
      <c r="CG854" s="56"/>
      <c r="CH854" s="56"/>
      <c r="CI854" s="56"/>
      <c r="CJ854" s="56"/>
      <c r="CK854" s="56"/>
      <c r="CL854" s="56"/>
      <c r="CM854" s="56"/>
      <c r="CN854" s="56"/>
      <c r="CO854" s="56"/>
      <c r="CP854" s="56"/>
      <c r="CQ854" s="56"/>
      <c r="CR854" s="56"/>
      <c r="CS854" s="56"/>
      <c r="CT854" s="56"/>
      <c r="CU854" s="56"/>
      <c r="CV854" s="56"/>
      <c r="CW854" s="56"/>
      <c r="CX854" s="56"/>
      <c r="CY854" s="56"/>
      <c r="CZ854" s="56"/>
      <c r="DA854" s="56"/>
      <c r="DB854" s="56"/>
      <c r="DC854" s="56"/>
      <c r="DD854" s="56"/>
      <c r="DE854" s="56"/>
      <c r="DF854" s="56"/>
      <c r="DG854" s="56"/>
      <c r="DH854" s="56"/>
      <c r="DI854" s="56"/>
      <c r="DJ854" s="56"/>
      <c r="DK854" s="56"/>
      <c r="DL854" s="56"/>
      <c r="DM854" s="56"/>
      <c r="DN854" s="56"/>
      <c r="DO854" s="56"/>
      <c r="DP854" s="56"/>
      <c r="DQ854" s="56"/>
      <c r="DR854" s="56"/>
      <c r="DS854" s="56"/>
      <c r="DT854" s="56"/>
      <c r="DU854" s="56"/>
      <c r="DV854" s="56"/>
      <c r="DW854" s="56"/>
      <c r="DX854" s="56"/>
      <c r="DY854" s="56"/>
      <c r="DZ854" s="56"/>
      <c r="EA854" s="56"/>
      <c r="EB854" s="56"/>
      <c r="EC854" s="56"/>
      <c r="ED854" s="56"/>
      <c r="EE854" s="56"/>
      <c r="EF854" s="56"/>
      <c r="EG854" s="56"/>
      <c r="EH854" s="56"/>
      <c r="EI854" s="56"/>
      <c r="EJ854" s="56"/>
      <c r="EK854" s="56"/>
      <c r="EL854" s="56"/>
      <c r="EM854" s="56"/>
    </row>
    <row r="855" spans="1:143" s="83" customFormat="1" ht="12.75" customHeight="1" x14ac:dyDescent="0.2">
      <c r="A855" s="56"/>
      <c r="B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  <c r="AR855" s="56"/>
      <c r="AS855" s="56"/>
      <c r="AT855" s="56"/>
      <c r="AU855" s="56"/>
      <c r="AV855" s="56"/>
      <c r="AW855" s="56"/>
      <c r="AX855" s="56"/>
      <c r="AY855" s="56"/>
      <c r="AZ855" s="56"/>
      <c r="BA855" s="56"/>
      <c r="BB855" s="56"/>
      <c r="BC855" s="56"/>
      <c r="BD855" s="56"/>
      <c r="BE855" s="56"/>
      <c r="BF855" s="56"/>
      <c r="BG855" s="56"/>
      <c r="BH855" s="56"/>
      <c r="BI855" s="56"/>
      <c r="BJ855" s="56"/>
      <c r="BK855" s="56"/>
      <c r="BL855" s="56"/>
      <c r="BM855" s="56"/>
      <c r="BN855" s="56"/>
      <c r="BO855" s="56"/>
      <c r="BP855" s="56"/>
      <c r="BQ855" s="56"/>
      <c r="BR855" s="56"/>
      <c r="BS855" s="56"/>
      <c r="BT855" s="56"/>
      <c r="BU855" s="56"/>
      <c r="BV855" s="56"/>
      <c r="BW855" s="56"/>
      <c r="BX855" s="56"/>
      <c r="BY855" s="56"/>
      <c r="BZ855" s="56"/>
      <c r="CA855" s="56"/>
      <c r="CB855" s="56"/>
      <c r="CC855" s="56"/>
      <c r="CD855" s="56"/>
      <c r="CE855" s="56"/>
      <c r="CF855" s="56"/>
      <c r="CG855" s="56"/>
      <c r="CH855" s="56"/>
      <c r="CI855" s="56"/>
      <c r="CJ855" s="56"/>
      <c r="CK855" s="56"/>
      <c r="CL855" s="56"/>
      <c r="CM855" s="56"/>
      <c r="CN855" s="56"/>
      <c r="CO855" s="56"/>
      <c r="CP855" s="56"/>
      <c r="CQ855" s="56"/>
      <c r="CR855" s="56"/>
      <c r="CS855" s="56"/>
      <c r="CT855" s="56"/>
      <c r="CU855" s="56"/>
      <c r="CV855" s="56"/>
      <c r="CW855" s="56"/>
      <c r="CX855" s="56"/>
      <c r="CY855" s="56"/>
      <c r="CZ855" s="56"/>
      <c r="DA855" s="56"/>
      <c r="DB855" s="56"/>
      <c r="DC855" s="56"/>
      <c r="DD855" s="56"/>
      <c r="DE855" s="56"/>
      <c r="DF855" s="56"/>
      <c r="DG855" s="56"/>
      <c r="DH855" s="56"/>
      <c r="DI855" s="56"/>
      <c r="DJ855" s="56"/>
      <c r="DK855" s="56"/>
      <c r="DL855" s="56"/>
      <c r="DM855" s="56"/>
      <c r="DN855" s="56"/>
      <c r="DO855" s="56"/>
      <c r="DP855" s="56"/>
      <c r="DQ855" s="56"/>
      <c r="DR855" s="56"/>
      <c r="DS855" s="56"/>
      <c r="DT855" s="56"/>
      <c r="DU855" s="56"/>
      <c r="DV855" s="56"/>
      <c r="DW855" s="56"/>
      <c r="DX855" s="56"/>
      <c r="DY855" s="56"/>
      <c r="DZ855" s="56"/>
      <c r="EA855" s="56"/>
      <c r="EB855" s="56"/>
      <c r="EC855" s="56"/>
      <c r="ED855" s="56"/>
      <c r="EE855" s="56"/>
      <c r="EF855" s="56"/>
      <c r="EG855" s="56"/>
      <c r="EH855" s="56"/>
      <c r="EI855" s="56"/>
      <c r="EJ855" s="56"/>
      <c r="EK855" s="56"/>
      <c r="EL855" s="56"/>
      <c r="EM855" s="56"/>
    </row>
    <row r="856" spans="1:143" s="83" customFormat="1" ht="12.75" customHeight="1" x14ac:dyDescent="0.2">
      <c r="A856" s="56"/>
      <c r="B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  <c r="AR856" s="56"/>
      <c r="AS856" s="56"/>
      <c r="AT856" s="56"/>
      <c r="AU856" s="56"/>
      <c r="AV856" s="56"/>
      <c r="AW856" s="56"/>
      <c r="AX856" s="56"/>
      <c r="AY856" s="56"/>
      <c r="AZ856" s="56"/>
      <c r="BA856" s="56"/>
      <c r="BB856" s="56"/>
      <c r="BC856" s="56"/>
      <c r="BD856" s="56"/>
      <c r="BE856" s="56"/>
      <c r="BF856" s="56"/>
      <c r="BG856" s="56"/>
      <c r="BH856" s="56"/>
      <c r="BI856" s="56"/>
      <c r="BJ856" s="56"/>
      <c r="BK856" s="56"/>
      <c r="BL856" s="56"/>
      <c r="BM856" s="56"/>
      <c r="BN856" s="56"/>
      <c r="BO856" s="56"/>
      <c r="BP856" s="56"/>
      <c r="BQ856" s="56"/>
      <c r="BR856" s="56"/>
      <c r="BS856" s="56"/>
      <c r="BT856" s="56"/>
      <c r="BU856" s="56"/>
      <c r="BV856" s="56"/>
      <c r="BW856" s="56"/>
      <c r="BX856" s="56"/>
      <c r="BY856" s="56"/>
      <c r="BZ856" s="56"/>
      <c r="CA856" s="56"/>
      <c r="CB856" s="56"/>
      <c r="CC856" s="56"/>
      <c r="CD856" s="56"/>
      <c r="CE856" s="56"/>
      <c r="CF856" s="56"/>
      <c r="CG856" s="56"/>
      <c r="CH856" s="56"/>
      <c r="CI856" s="56"/>
      <c r="CJ856" s="56"/>
      <c r="CK856" s="56"/>
      <c r="CL856" s="56"/>
      <c r="CM856" s="56"/>
      <c r="CN856" s="56"/>
      <c r="CO856" s="56"/>
      <c r="CP856" s="56"/>
      <c r="CQ856" s="56"/>
      <c r="CR856" s="56"/>
      <c r="CS856" s="56"/>
      <c r="CT856" s="56"/>
      <c r="CU856" s="56"/>
      <c r="CV856" s="56"/>
      <c r="CW856" s="56"/>
      <c r="CX856" s="56"/>
      <c r="CY856" s="56"/>
      <c r="CZ856" s="56"/>
      <c r="DA856" s="56"/>
      <c r="DB856" s="56"/>
      <c r="DC856" s="56"/>
      <c r="DD856" s="56"/>
      <c r="DE856" s="56"/>
      <c r="DF856" s="56"/>
      <c r="DG856" s="56"/>
      <c r="DH856" s="56"/>
      <c r="DI856" s="56"/>
      <c r="DJ856" s="56"/>
      <c r="DK856" s="56"/>
      <c r="DL856" s="56"/>
      <c r="DM856" s="56"/>
      <c r="DN856" s="56"/>
      <c r="DO856" s="56"/>
      <c r="DP856" s="56"/>
      <c r="DQ856" s="56"/>
      <c r="DR856" s="56"/>
      <c r="DS856" s="56"/>
      <c r="DT856" s="56"/>
      <c r="DU856" s="56"/>
      <c r="DV856" s="56"/>
      <c r="DW856" s="56"/>
      <c r="DX856" s="56"/>
      <c r="DY856" s="56"/>
      <c r="DZ856" s="56"/>
      <c r="EA856" s="56"/>
      <c r="EB856" s="56"/>
      <c r="EC856" s="56"/>
      <c r="ED856" s="56"/>
      <c r="EE856" s="56"/>
      <c r="EF856" s="56"/>
      <c r="EG856" s="56"/>
      <c r="EH856" s="56"/>
      <c r="EI856" s="56"/>
      <c r="EJ856" s="56"/>
      <c r="EK856" s="56"/>
      <c r="EL856" s="56"/>
      <c r="EM856" s="56"/>
    </row>
    <row r="857" spans="1:143" s="83" customFormat="1" ht="12.75" customHeight="1" x14ac:dyDescent="0.2">
      <c r="A857" s="56"/>
      <c r="B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56"/>
      <c r="AO857" s="56"/>
      <c r="AP857" s="56"/>
      <c r="AQ857" s="56"/>
      <c r="AR857" s="56"/>
      <c r="AS857" s="56"/>
      <c r="AT857" s="56"/>
      <c r="AU857" s="56"/>
      <c r="AV857" s="56"/>
      <c r="AW857" s="56"/>
      <c r="AX857" s="56"/>
      <c r="AY857" s="56"/>
      <c r="AZ857" s="56"/>
      <c r="BA857" s="56"/>
      <c r="BB857" s="56"/>
      <c r="BC857" s="56"/>
      <c r="BD857" s="56"/>
      <c r="BE857" s="56"/>
      <c r="BF857" s="56"/>
      <c r="BG857" s="56"/>
      <c r="BH857" s="56"/>
      <c r="BI857" s="56"/>
      <c r="BJ857" s="56"/>
      <c r="BK857" s="56"/>
      <c r="BL857" s="56"/>
      <c r="BM857" s="56"/>
      <c r="BN857" s="56"/>
      <c r="BO857" s="56"/>
      <c r="BP857" s="56"/>
      <c r="BQ857" s="56"/>
      <c r="BR857" s="56"/>
      <c r="BS857" s="56"/>
      <c r="BT857" s="56"/>
      <c r="BU857" s="56"/>
      <c r="BV857" s="56"/>
      <c r="BW857" s="56"/>
      <c r="BX857" s="56"/>
      <c r="BY857" s="56"/>
      <c r="BZ857" s="56"/>
      <c r="CA857" s="56"/>
      <c r="CB857" s="56"/>
      <c r="CC857" s="56"/>
      <c r="CD857" s="56"/>
      <c r="CE857" s="56"/>
      <c r="CF857" s="56"/>
      <c r="CG857" s="56"/>
      <c r="CH857" s="56"/>
      <c r="CI857" s="56"/>
      <c r="CJ857" s="56"/>
      <c r="CK857" s="56"/>
      <c r="CL857" s="56"/>
      <c r="CM857" s="56"/>
      <c r="CN857" s="56"/>
      <c r="CO857" s="56"/>
      <c r="CP857" s="56"/>
      <c r="CQ857" s="56"/>
      <c r="CR857" s="56"/>
      <c r="CS857" s="56"/>
      <c r="CT857" s="56"/>
      <c r="CU857" s="56"/>
      <c r="CV857" s="56"/>
      <c r="CW857" s="56"/>
      <c r="CX857" s="56"/>
      <c r="CY857" s="56"/>
      <c r="CZ857" s="56"/>
      <c r="DA857" s="56"/>
      <c r="DB857" s="56"/>
      <c r="DC857" s="56"/>
      <c r="DD857" s="56"/>
      <c r="DE857" s="56"/>
      <c r="DF857" s="56"/>
      <c r="DG857" s="56"/>
      <c r="DH857" s="56"/>
      <c r="DI857" s="56"/>
      <c r="DJ857" s="56"/>
      <c r="DK857" s="56"/>
      <c r="DL857" s="56"/>
      <c r="DM857" s="56"/>
      <c r="DN857" s="56"/>
      <c r="DO857" s="56"/>
      <c r="DP857" s="56"/>
      <c r="DQ857" s="56"/>
      <c r="DR857" s="56"/>
      <c r="DS857" s="56"/>
      <c r="DT857" s="56"/>
      <c r="DU857" s="56"/>
      <c r="DV857" s="56"/>
      <c r="DW857" s="56"/>
      <c r="DX857" s="56"/>
      <c r="DY857" s="56"/>
      <c r="DZ857" s="56"/>
      <c r="EA857" s="56"/>
      <c r="EB857" s="56"/>
      <c r="EC857" s="56"/>
      <c r="ED857" s="56"/>
      <c r="EE857" s="56"/>
      <c r="EF857" s="56"/>
      <c r="EG857" s="56"/>
      <c r="EH857" s="56"/>
      <c r="EI857" s="56"/>
      <c r="EJ857" s="56"/>
      <c r="EK857" s="56"/>
      <c r="EL857" s="56"/>
      <c r="EM857" s="56"/>
    </row>
    <row r="858" spans="1:143" s="83" customFormat="1" ht="12.75" customHeight="1" x14ac:dyDescent="0.2">
      <c r="A858" s="56"/>
      <c r="B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56"/>
      <c r="AO858" s="56"/>
      <c r="AP858" s="56"/>
      <c r="AQ858" s="56"/>
      <c r="AR858" s="56"/>
      <c r="AS858" s="56"/>
      <c r="AT858" s="56"/>
      <c r="AU858" s="56"/>
      <c r="AV858" s="56"/>
      <c r="AW858" s="56"/>
      <c r="AX858" s="56"/>
      <c r="AY858" s="56"/>
      <c r="AZ858" s="56"/>
      <c r="BA858" s="56"/>
      <c r="BB858" s="56"/>
      <c r="BC858" s="56"/>
      <c r="BD858" s="56"/>
      <c r="BE858" s="56"/>
      <c r="BF858" s="56"/>
      <c r="BG858" s="56"/>
      <c r="BH858" s="56"/>
      <c r="BI858" s="56"/>
      <c r="BJ858" s="56"/>
      <c r="BK858" s="56"/>
      <c r="BL858" s="56"/>
      <c r="BM858" s="56"/>
      <c r="BN858" s="56"/>
      <c r="BO858" s="56"/>
      <c r="BP858" s="56"/>
      <c r="BQ858" s="56"/>
      <c r="BR858" s="56"/>
      <c r="BS858" s="56"/>
      <c r="BT858" s="56"/>
      <c r="BU858" s="56"/>
      <c r="BV858" s="56"/>
      <c r="BW858" s="56"/>
      <c r="BX858" s="56"/>
      <c r="BY858" s="56"/>
      <c r="BZ858" s="56"/>
      <c r="CA858" s="56"/>
      <c r="CB858" s="56"/>
      <c r="CC858" s="56"/>
      <c r="CD858" s="56"/>
      <c r="CE858" s="56"/>
      <c r="CF858" s="56"/>
      <c r="CG858" s="56"/>
      <c r="CH858" s="56"/>
      <c r="CI858" s="56"/>
      <c r="CJ858" s="56"/>
      <c r="CK858" s="56"/>
      <c r="CL858" s="56"/>
      <c r="CM858" s="56"/>
      <c r="CN858" s="56"/>
      <c r="CO858" s="56"/>
      <c r="CP858" s="56"/>
      <c r="CQ858" s="56"/>
      <c r="CR858" s="56"/>
      <c r="CS858" s="56"/>
      <c r="CT858" s="56"/>
      <c r="CU858" s="56"/>
      <c r="CV858" s="56"/>
      <c r="CW858" s="56"/>
      <c r="CX858" s="56"/>
      <c r="CY858" s="56"/>
      <c r="CZ858" s="56"/>
      <c r="DA858" s="56"/>
      <c r="DB858" s="56"/>
      <c r="DC858" s="56"/>
      <c r="DD858" s="56"/>
      <c r="DE858" s="56"/>
      <c r="DF858" s="56"/>
      <c r="DG858" s="56"/>
      <c r="DH858" s="56"/>
      <c r="DI858" s="56"/>
      <c r="DJ858" s="56"/>
      <c r="DK858" s="56"/>
      <c r="DL858" s="56"/>
      <c r="DM858" s="56"/>
      <c r="DN858" s="56"/>
      <c r="DO858" s="56"/>
      <c r="DP858" s="56"/>
      <c r="DQ858" s="56"/>
      <c r="DR858" s="56"/>
      <c r="DS858" s="56"/>
      <c r="DT858" s="56"/>
      <c r="DU858" s="56"/>
      <c r="DV858" s="56"/>
      <c r="DW858" s="56"/>
      <c r="DX858" s="56"/>
      <c r="DY858" s="56"/>
      <c r="DZ858" s="56"/>
      <c r="EA858" s="56"/>
      <c r="EB858" s="56"/>
      <c r="EC858" s="56"/>
      <c r="ED858" s="56"/>
      <c r="EE858" s="56"/>
      <c r="EF858" s="56"/>
      <c r="EG858" s="56"/>
      <c r="EH858" s="56"/>
      <c r="EI858" s="56"/>
      <c r="EJ858" s="56"/>
      <c r="EK858" s="56"/>
      <c r="EL858" s="56"/>
      <c r="EM858" s="56"/>
    </row>
    <row r="859" spans="1:143" s="83" customFormat="1" ht="12.75" customHeight="1" x14ac:dyDescent="0.2">
      <c r="A859" s="56"/>
      <c r="B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56"/>
      <c r="AO859" s="56"/>
      <c r="AP859" s="56"/>
      <c r="AQ859" s="56"/>
      <c r="AR859" s="56"/>
      <c r="AS859" s="56"/>
      <c r="AT859" s="56"/>
      <c r="AU859" s="56"/>
      <c r="AV859" s="56"/>
      <c r="AW859" s="56"/>
      <c r="AX859" s="56"/>
      <c r="AY859" s="56"/>
      <c r="AZ859" s="56"/>
      <c r="BA859" s="56"/>
      <c r="BB859" s="56"/>
      <c r="BC859" s="56"/>
      <c r="BD859" s="56"/>
      <c r="BE859" s="56"/>
      <c r="BF859" s="56"/>
      <c r="BG859" s="56"/>
      <c r="BH859" s="56"/>
      <c r="BI859" s="56"/>
      <c r="BJ859" s="56"/>
      <c r="BK859" s="56"/>
      <c r="BL859" s="56"/>
      <c r="BM859" s="56"/>
      <c r="BN859" s="56"/>
      <c r="BO859" s="56"/>
      <c r="BP859" s="56"/>
      <c r="BQ859" s="56"/>
      <c r="BR859" s="56"/>
      <c r="BS859" s="56"/>
      <c r="BT859" s="56"/>
      <c r="BU859" s="56"/>
      <c r="BV859" s="56"/>
      <c r="BW859" s="56"/>
      <c r="BX859" s="56"/>
      <c r="BY859" s="56"/>
      <c r="BZ859" s="56"/>
      <c r="CA859" s="56"/>
      <c r="CB859" s="56"/>
      <c r="CC859" s="56"/>
      <c r="CD859" s="56"/>
      <c r="CE859" s="56"/>
      <c r="CF859" s="56"/>
      <c r="CG859" s="56"/>
      <c r="CH859" s="56"/>
      <c r="CI859" s="56"/>
      <c r="CJ859" s="56"/>
      <c r="CK859" s="56"/>
      <c r="CL859" s="56"/>
      <c r="CM859" s="56"/>
      <c r="CN859" s="56"/>
      <c r="CO859" s="56"/>
      <c r="CP859" s="56"/>
      <c r="CQ859" s="56"/>
      <c r="CR859" s="56"/>
      <c r="CS859" s="56"/>
      <c r="CT859" s="56"/>
      <c r="CU859" s="56"/>
      <c r="CV859" s="56"/>
      <c r="CW859" s="56"/>
      <c r="CX859" s="56"/>
      <c r="CY859" s="56"/>
      <c r="CZ859" s="56"/>
      <c r="DA859" s="56"/>
      <c r="DB859" s="56"/>
      <c r="DC859" s="56"/>
      <c r="DD859" s="56"/>
      <c r="DE859" s="56"/>
      <c r="DF859" s="56"/>
      <c r="DG859" s="56"/>
      <c r="DH859" s="56"/>
      <c r="DI859" s="56"/>
      <c r="DJ859" s="56"/>
      <c r="DK859" s="56"/>
      <c r="DL859" s="56"/>
      <c r="DM859" s="56"/>
      <c r="DN859" s="56"/>
      <c r="DO859" s="56"/>
      <c r="DP859" s="56"/>
      <c r="DQ859" s="56"/>
      <c r="DR859" s="56"/>
      <c r="DS859" s="56"/>
      <c r="DT859" s="56"/>
      <c r="DU859" s="56"/>
      <c r="DV859" s="56"/>
      <c r="DW859" s="56"/>
      <c r="DX859" s="56"/>
      <c r="DY859" s="56"/>
      <c r="DZ859" s="56"/>
      <c r="EA859" s="56"/>
      <c r="EB859" s="56"/>
      <c r="EC859" s="56"/>
      <c r="ED859" s="56"/>
      <c r="EE859" s="56"/>
      <c r="EF859" s="56"/>
      <c r="EG859" s="56"/>
      <c r="EH859" s="56"/>
      <c r="EI859" s="56"/>
      <c r="EJ859" s="56"/>
      <c r="EK859" s="56"/>
      <c r="EL859" s="56"/>
      <c r="EM859" s="56"/>
    </row>
    <row r="860" spans="1:143" s="83" customFormat="1" ht="12.75" customHeight="1" x14ac:dyDescent="0.2">
      <c r="A860" s="56"/>
      <c r="B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56"/>
      <c r="AO860" s="56"/>
      <c r="AP860" s="56"/>
      <c r="AQ860" s="56"/>
      <c r="AR860" s="56"/>
      <c r="AS860" s="56"/>
      <c r="AT860" s="56"/>
      <c r="AU860" s="56"/>
      <c r="AV860" s="56"/>
      <c r="AW860" s="56"/>
      <c r="AX860" s="56"/>
      <c r="AY860" s="56"/>
      <c r="AZ860" s="56"/>
      <c r="BA860" s="56"/>
      <c r="BB860" s="56"/>
      <c r="BC860" s="56"/>
      <c r="BD860" s="56"/>
      <c r="BE860" s="56"/>
      <c r="BF860" s="56"/>
      <c r="BG860" s="56"/>
      <c r="BH860" s="56"/>
      <c r="BI860" s="56"/>
      <c r="BJ860" s="56"/>
      <c r="BK860" s="56"/>
      <c r="BL860" s="56"/>
      <c r="BM860" s="56"/>
      <c r="BN860" s="56"/>
      <c r="BO860" s="56"/>
      <c r="BP860" s="56"/>
      <c r="BQ860" s="56"/>
      <c r="BR860" s="56"/>
      <c r="BS860" s="56"/>
      <c r="BT860" s="56"/>
      <c r="BU860" s="56"/>
      <c r="BV860" s="56"/>
      <c r="BW860" s="56"/>
      <c r="BX860" s="56"/>
      <c r="BY860" s="56"/>
      <c r="BZ860" s="56"/>
      <c r="CA860" s="56"/>
      <c r="CB860" s="56"/>
      <c r="CC860" s="56"/>
      <c r="CD860" s="56"/>
      <c r="CE860" s="56"/>
      <c r="CF860" s="56"/>
      <c r="CG860" s="56"/>
      <c r="CH860" s="56"/>
      <c r="CI860" s="56"/>
      <c r="CJ860" s="56"/>
      <c r="CK860" s="56"/>
      <c r="CL860" s="56"/>
      <c r="CM860" s="56"/>
      <c r="CN860" s="56"/>
      <c r="CO860" s="56"/>
      <c r="CP860" s="56"/>
      <c r="CQ860" s="56"/>
      <c r="CR860" s="56"/>
      <c r="CS860" s="56"/>
      <c r="CT860" s="56"/>
      <c r="CU860" s="56"/>
      <c r="CV860" s="56"/>
      <c r="CW860" s="56"/>
      <c r="CX860" s="56"/>
      <c r="CY860" s="56"/>
      <c r="CZ860" s="56"/>
      <c r="DA860" s="56"/>
      <c r="DB860" s="56"/>
      <c r="DC860" s="56"/>
      <c r="DD860" s="56"/>
      <c r="DE860" s="56"/>
      <c r="DF860" s="56"/>
      <c r="DG860" s="56"/>
      <c r="DH860" s="56"/>
      <c r="DI860" s="56"/>
      <c r="DJ860" s="56"/>
      <c r="DK860" s="56"/>
      <c r="DL860" s="56"/>
      <c r="DM860" s="56"/>
      <c r="DN860" s="56"/>
      <c r="DO860" s="56"/>
      <c r="DP860" s="56"/>
      <c r="DQ860" s="56"/>
      <c r="DR860" s="56"/>
      <c r="DS860" s="56"/>
      <c r="DT860" s="56"/>
      <c r="DU860" s="56"/>
      <c r="DV860" s="56"/>
      <c r="DW860" s="56"/>
      <c r="DX860" s="56"/>
      <c r="DY860" s="56"/>
      <c r="DZ860" s="56"/>
      <c r="EA860" s="56"/>
      <c r="EB860" s="56"/>
      <c r="EC860" s="56"/>
      <c r="ED860" s="56"/>
      <c r="EE860" s="56"/>
      <c r="EF860" s="56"/>
      <c r="EG860" s="56"/>
      <c r="EH860" s="56"/>
      <c r="EI860" s="56"/>
      <c r="EJ860" s="56"/>
      <c r="EK860" s="56"/>
      <c r="EL860" s="56"/>
      <c r="EM860" s="56"/>
    </row>
    <row r="861" spans="1:143" s="83" customFormat="1" ht="12.75" customHeight="1" x14ac:dyDescent="0.2">
      <c r="A861" s="56"/>
      <c r="B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56"/>
      <c r="AO861" s="56"/>
      <c r="AP861" s="56"/>
      <c r="AQ861" s="56"/>
      <c r="AR861" s="56"/>
      <c r="AS861" s="56"/>
      <c r="AT861" s="56"/>
      <c r="AU861" s="56"/>
      <c r="AV861" s="56"/>
      <c r="AW861" s="56"/>
      <c r="AX861" s="56"/>
      <c r="AY861" s="56"/>
      <c r="AZ861" s="56"/>
      <c r="BA861" s="56"/>
      <c r="BB861" s="56"/>
      <c r="BC861" s="56"/>
      <c r="BD861" s="56"/>
      <c r="BE861" s="56"/>
      <c r="BF861" s="56"/>
      <c r="BG861" s="56"/>
      <c r="BH861" s="56"/>
      <c r="BI861" s="56"/>
      <c r="BJ861" s="56"/>
      <c r="BK861" s="56"/>
      <c r="BL861" s="56"/>
      <c r="BM861" s="56"/>
      <c r="BN861" s="56"/>
      <c r="BO861" s="56"/>
      <c r="BP861" s="56"/>
      <c r="BQ861" s="56"/>
      <c r="BR861" s="56"/>
      <c r="BS861" s="56"/>
      <c r="BT861" s="56"/>
      <c r="BU861" s="56"/>
      <c r="BV861" s="56"/>
      <c r="BW861" s="56"/>
      <c r="BX861" s="56"/>
      <c r="BY861" s="56"/>
      <c r="BZ861" s="56"/>
      <c r="CA861" s="56"/>
      <c r="CB861" s="56"/>
      <c r="CC861" s="56"/>
      <c r="CD861" s="56"/>
      <c r="CE861" s="56"/>
      <c r="CF861" s="56"/>
      <c r="CG861" s="56"/>
      <c r="CH861" s="56"/>
      <c r="CI861" s="56"/>
      <c r="CJ861" s="56"/>
      <c r="CK861" s="56"/>
      <c r="CL861" s="56"/>
      <c r="CM861" s="56"/>
      <c r="CN861" s="56"/>
      <c r="CO861" s="56"/>
      <c r="CP861" s="56"/>
      <c r="CQ861" s="56"/>
      <c r="CR861" s="56"/>
      <c r="CS861" s="56"/>
      <c r="CT861" s="56"/>
      <c r="CU861" s="56"/>
      <c r="CV861" s="56"/>
      <c r="CW861" s="56"/>
      <c r="CX861" s="56"/>
      <c r="CY861" s="56"/>
      <c r="CZ861" s="56"/>
      <c r="DA861" s="56"/>
      <c r="DB861" s="56"/>
      <c r="DC861" s="56"/>
      <c r="DD861" s="56"/>
      <c r="DE861" s="56"/>
      <c r="DF861" s="56"/>
      <c r="DG861" s="56"/>
      <c r="DH861" s="56"/>
      <c r="DI861" s="56"/>
      <c r="DJ861" s="56"/>
      <c r="DK861" s="56"/>
      <c r="DL861" s="56"/>
      <c r="DM861" s="56"/>
      <c r="DN861" s="56"/>
      <c r="DO861" s="56"/>
      <c r="DP861" s="56"/>
      <c r="DQ861" s="56"/>
      <c r="DR861" s="56"/>
      <c r="DS861" s="56"/>
      <c r="DT861" s="56"/>
      <c r="DU861" s="56"/>
      <c r="DV861" s="56"/>
      <c r="DW861" s="56"/>
      <c r="DX861" s="56"/>
      <c r="DY861" s="56"/>
      <c r="DZ861" s="56"/>
      <c r="EA861" s="56"/>
      <c r="EB861" s="56"/>
      <c r="EC861" s="56"/>
      <c r="ED861" s="56"/>
      <c r="EE861" s="56"/>
      <c r="EF861" s="56"/>
      <c r="EG861" s="56"/>
      <c r="EH861" s="56"/>
      <c r="EI861" s="56"/>
      <c r="EJ861" s="56"/>
      <c r="EK861" s="56"/>
      <c r="EL861" s="56"/>
      <c r="EM861" s="56"/>
    </row>
    <row r="862" spans="1:143" s="83" customFormat="1" ht="12.75" customHeight="1" x14ac:dyDescent="0.2">
      <c r="A862" s="56"/>
      <c r="B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6"/>
      <c r="AO862" s="56"/>
      <c r="AP862" s="56"/>
      <c r="AQ862" s="56"/>
      <c r="AR862" s="56"/>
      <c r="AS862" s="56"/>
      <c r="AT862" s="56"/>
      <c r="AU862" s="56"/>
      <c r="AV862" s="56"/>
      <c r="AW862" s="56"/>
      <c r="AX862" s="56"/>
      <c r="AY862" s="56"/>
      <c r="AZ862" s="56"/>
      <c r="BA862" s="56"/>
      <c r="BB862" s="56"/>
      <c r="BC862" s="56"/>
      <c r="BD862" s="56"/>
      <c r="BE862" s="56"/>
      <c r="BF862" s="56"/>
      <c r="BG862" s="56"/>
      <c r="BH862" s="56"/>
      <c r="BI862" s="56"/>
      <c r="BJ862" s="56"/>
      <c r="BK862" s="56"/>
      <c r="BL862" s="56"/>
      <c r="BM862" s="56"/>
      <c r="BN862" s="56"/>
      <c r="BO862" s="56"/>
      <c r="BP862" s="56"/>
      <c r="BQ862" s="56"/>
      <c r="BR862" s="56"/>
      <c r="BS862" s="56"/>
      <c r="BT862" s="56"/>
      <c r="BU862" s="56"/>
      <c r="BV862" s="56"/>
      <c r="BW862" s="56"/>
      <c r="BX862" s="56"/>
      <c r="BY862" s="56"/>
      <c r="BZ862" s="56"/>
      <c r="CA862" s="56"/>
      <c r="CB862" s="56"/>
      <c r="CC862" s="56"/>
      <c r="CD862" s="56"/>
      <c r="CE862" s="56"/>
      <c r="CF862" s="56"/>
      <c r="CG862" s="56"/>
      <c r="CH862" s="56"/>
      <c r="CI862" s="56"/>
      <c r="CJ862" s="56"/>
      <c r="CK862" s="56"/>
      <c r="CL862" s="56"/>
      <c r="CM862" s="56"/>
      <c r="CN862" s="56"/>
      <c r="CO862" s="56"/>
      <c r="CP862" s="56"/>
      <c r="CQ862" s="56"/>
      <c r="CR862" s="56"/>
      <c r="CS862" s="56"/>
      <c r="CT862" s="56"/>
      <c r="CU862" s="56"/>
      <c r="CV862" s="56"/>
      <c r="CW862" s="56"/>
      <c r="CX862" s="56"/>
      <c r="CY862" s="56"/>
      <c r="CZ862" s="56"/>
      <c r="DA862" s="56"/>
      <c r="DB862" s="56"/>
      <c r="DC862" s="56"/>
      <c r="DD862" s="56"/>
      <c r="DE862" s="56"/>
      <c r="DF862" s="56"/>
      <c r="DG862" s="56"/>
      <c r="DH862" s="56"/>
      <c r="DI862" s="56"/>
      <c r="DJ862" s="56"/>
      <c r="DK862" s="56"/>
      <c r="DL862" s="56"/>
      <c r="DM862" s="56"/>
      <c r="DN862" s="56"/>
      <c r="DO862" s="56"/>
      <c r="DP862" s="56"/>
      <c r="DQ862" s="56"/>
      <c r="DR862" s="56"/>
      <c r="DS862" s="56"/>
      <c r="DT862" s="56"/>
      <c r="DU862" s="56"/>
      <c r="DV862" s="56"/>
      <c r="DW862" s="56"/>
      <c r="DX862" s="56"/>
      <c r="DY862" s="56"/>
      <c r="DZ862" s="56"/>
      <c r="EA862" s="56"/>
      <c r="EB862" s="56"/>
      <c r="EC862" s="56"/>
      <c r="ED862" s="56"/>
      <c r="EE862" s="56"/>
      <c r="EF862" s="56"/>
      <c r="EG862" s="56"/>
      <c r="EH862" s="56"/>
      <c r="EI862" s="56"/>
      <c r="EJ862" s="56"/>
      <c r="EK862" s="56"/>
      <c r="EL862" s="56"/>
      <c r="EM862" s="56"/>
    </row>
    <row r="863" spans="1:143" s="83" customFormat="1" ht="12.75" customHeight="1" x14ac:dyDescent="0.2">
      <c r="A863" s="56"/>
      <c r="B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  <c r="AN863" s="56"/>
      <c r="AO863" s="56"/>
      <c r="AP863" s="56"/>
      <c r="AQ863" s="56"/>
      <c r="AR863" s="56"/>
      <c r="AS863" s="56"/>
      <c r="AT863" s="56"/>
      <c r="AU863" s="56"/>
      <c r="AV863" s="56"/>
      <c r="AW863" s="56"/>
      <c r="AX863" s="56"/>
      <c r="AY863" s="56"/>
      <c r="AZ863" s="56"/>
      <c r="BA863" s="56"/>
      <c r="BB863" s="56"/>
      <c r="BC863" s="56"/>
      <c r="BD863" s="56"/>
      <c r="BE863" s="56"/>
      <c r="BF863" s="56"/>
      <c r="BG863" s="56"/>
      <c r="BH863" s="56"/>
      <c r="BI863" s="56"/>
      <c r="BJ863" s="56"/>
      <c r="BK863" s="56"/>
      <c r="BL863" s="56"/>
      <c r="BM863" s="56"/>
      <c r="BN863" s="56"/>
      <c r="BO863" s="56"/>
      <c r="BP863" s="56"/>
      <c r="BQ863" s="56"/>
      <c r="BR863" s="56"/>
      <c r="BS863" s="56"/>
      <c r="BT863" s="56"/>
      <c r="BU863" s="56"/>
      <c r="BV863" s="56"/>
      <c r="BW863" s="56"/>
      <c r="BX863" s="56"/>
      <c r="BY863" s="56"/>
      <c r="BZ863" s="56"/>
      <c r="CA863" s="56"/>
      <c r="CB863" s="56"/>
      <c r="CC863" s="56"/>
      <c r="CD863" s="56"/>
      <c r="CE863" s="56"/>
      <c r="CF863" s="56"/>
      <c r="CG863" s="56"/>
      <c r="CH863" s="56"/>
      <c r="CI863" s="56"/>
      <c r="CJ863" s="56"/>
      <c r="CK863" s="56"/>
      <c r="CL863" s="56"/>
      <c r="CM863" s="56"/>
      <c r="CN863" s="56"/>
      <c r="CO863" s="56"/>
      <c r="CP863" s="56"/>
      <c r="CQ863" s="56"/>
      <c r="CR863" s="56"/>
      <c r="CS863" s="56"/>
      <c r="CT863" s="56"/>
      <c r="CU863" s="56"/>
      <c r="CV863" s="56"/>
      <c r="CW863" s="56"/>
      <c r="CX863" s="56"/>
      <c r="CY863" s="56"/>
      <c r="CZ863" s="56"/>
      <c r="DA863" s="56"/>
      <c r="DB863" s="56"/>
      <c r="DC863" s="56"/>
      <c r="DD863" s="56"/>
      <c r="DE863" s="56"/>
      <c r="DF863" s="56"/>
      <c r="DG863" s="56"/>
      <c r="DH863" s="56"/>
      <c r="DI863" s="56"/>
      <c r="DJ863" s="56"/>
      <c r="DK863" s="56"/>
      <c r="DL863" s="56"/>
      <c r="DM863" s="56"/>
      <c r="DN863" s="56"/>
      <c r="DO863" s="56"/>
      <c r="DP863" s="56"/>
      <c r="DQ863" s="56"/>
      <c r="DR863" s="56"/>
      <c r="DS863" s="56"/>
      <c r="DT863" s="56"/>
      <c r="DU863" s="56"/>
      <c r="DV863" s="56"/>
      <c r="DW863" s="56"/>
      <c r="DX863" s="56"/>
      <c r="DY863" s="56"/>
      <c r="DZ863" s="56"/>
      <c r="EA863" s="56"/>
      <c r="EB863" s="56"/>
      <c r="EC863" s="56"/>
      <c r="ED863" s="56"/>
      <c r="EE863" s="56"/>
      <c r="EF863" s="56"/>
      <c r="EG863" s="56"/>
      <c r="EH863" s="56"/>
      <c r="EI863" s="56"/>
      <c r="EJ863" s="56"/>
      <c r="EK863" s="56"/>
      <c r="EL863" s="56"/>
      <c r="EM863" s="56"/>
    </row>
    <row r="864" spans="1:143" s="83" customFormat="1" ht="12.75" customHeight="1" x14ac:dyDescent="0.2">
      <c r="A864" s="56"/>
      <c r="B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6"/>
      <c r="AO864" s="56"/>
      <c r="AP864" s="56"/>
      <c r="AQ864" s="56"/>
      <c r="AR864" s="56"/>
      <c r="AS864" s="56"/>
      <c r="AT864" s="56"/>
      <c r="AU864" s="56"/>
      <c r="AV864" s="56"/>
      <c r="AW864" s="56"/>
      <c r="AX864" s="56"/>
      <c r="AY864" s="56"/>
      <c r="AZ864" s="56"/>
      <c r="BA864" s="56"/>
      <c r="BB864" s="56"/>
      <c r="BC864" s="56"/>
      <c r="BD864" s="56"/>
      <c r="BE864" s="56"/>
      <c r="BF864" s="56"/>
      <c r="BG864" s="56"/>
      <c r="BH864" s="56"/>
      <c r="BI864" s="56"/>
      <c r="BJ864" s="56"/>
      <c r="BK864" s="56"/>
      <c r="BL864" s="56"/>
      <c r="BM864" s="56"/>
      <c r="BN864" s="56"/>
      <c r="BO864" s="56"/>
      <c r="BP864" s="56"/>
      <c r="BQ864" s="56"/>
      <c r="BR864" s="56"/>
      <c r="BS864" s="56"/>
      <c r="BT864" s="56"/>
      <c r="BU864" s="56"/>
      <c r="BV864" s="56"/>
      <c r="BW864" s="56"/>
      <c r="BX864" s="56"/>
      <c r="BY864" s="56"/>
      <c r="BZ864" s="56"/>
      <c r="CA864" s="56"/>
      <c r="CB864" s="56"/>
      <c r="CC864" s="56"/>
      <c r="CD864" s="56"/>
      <c r="CE864" s="56"/>
      <c r="CF864" s="56"/>
      <c r="CG864" s="56"/>
      <c r="CH864" s="56"/>
      <c r="CI864" s="56"/>
      <c r="CJ864" s="56"/>
      <c r="CK864" s="56"/>
      <c r="CL864" s="56"/>
      <c r="CM864" s="56"/>
      <c r="CN864" s="56"/>
      <c r="CO864" s="56"/>
      <c r="CP864" s="56"/>
      <c r="CQ864" s="56"/>
      <c r="CR864" s="56"/>
      <c r="CS864" s="56"/>
      <c r="CT864" s="56"/>
      <c r="CU864" s="56"/>
      <c r="CV864" s="56"/>
      <c r="CW864" s="56"/>
      <c r="CX864" s="56"/>
      <c r="CY864" s="56"/>
      <c r="CZ864" s="56"/>
      <c r="DA864" s="56"/>
      <c r="DB864" s="56"/>
      <c r="DC864" s="56"/>
      <c r="DD864" s="56"/>
      <c r="DE864" s="56"/>
      <c r="DF864" s="56"/>
      <c r="DG864" s="56"/>
      <c r="DH864" s="56"/>
      <c r="DI864" s="56"/>
      <c r="DJ864" s="56"/>
      <c r="DK864" s="56"/>
      <c r="DL864" s="56"/>
      <c r="DM864" s="56"/>
      <c r="DN864" s="56"/>
      <c r="DO864" s="56"/>
      <c r="DP864" s="56"/>
      <c r="DQ864" s="56"/>
      <c r="DR864" s="56"/>
      <c r="DS864" s="56"/>
      <c r="DT864" s="56"/>
      <c r="DU864" s="56"/>
      <c r="DV864" s="56"/>
      <c r="DW864" s="56"/>
      <c r="DX864" s="56"/>
      <c r="DY864" s="56"/>
      <c r="DZ864" s="56"/>
      <c r="EA864" s="56"/>
      <c r="EB864" s="56"/>
      <c r="EC864" s="56"/>
      <c r="ED864" s="56"/>
      <c r="EE864" s="56"/>
      <c r="EF864" s="56"/>
      <c r="EG864" s="56"/>
      <c r="EH864" s="56"/>
      <c r="EI864" s="56"/>
      <c r="EJ864" s="56"/>
      <c r="EK864" s="56"/>
      <c r="EL864" s="56"/>
      <c r="EM864" s="56"/>
    </row>
    <row r="865" spans="1:143" s="83" customFormat="1" ht="12.75" customHeight="1" x14ac:dyDescent="0.2">
      <c r="A865" s="56"/>
      <c r="B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6"/>
      <c r="AO865" s="56"/>
      <c r="AP865" s="56"/>
      <c r="AQ865" s="56"/>
      <c r="AR865" s="56"/>
      <c r="AS865" s="56"/>
      <c r="AT865" s="56"/>
      <c r="AU865" s="56"/>
      <c r="AV865" s="56"/>
      <c r="AW865" s="56"/>
      <c r="AX865" s="56"/>
      <c r="AY865" s="56"/>
      <c r="AZ865" s="56"/>
      <c r="BA865" s="56"/>
      <c r="BB865" s="56"/>
      <c r="BC865" s="56"/>
      <c r="BD865" s="56"/>
      <c r="BE865" s="56"/>
      <c r="BF865" s="56"/>
      <c r="BG865" s="56"/>
      <c r="BH865" s="56"/>
      <c r="BI865" s="56"/>
      <c r="BJ865" s="56"/>
      <c r="BK865" s="56"/>
      <c r="BL865" s="56"/>
      <c r="BM865" s="56"/>
      <c r="BN865" s="56"/>
      <c r="BO865" s="56"/>
      <c r="BP865" s="56"/>
      <c r="BQ865" s="56"/>
      <c r="BR865" s="56"/>
      <c r="BS865" s="56"/>
      <c r="BT865" s="56"/>
      <c r="BU865" s="56"/>
      <c r="BV865" s="56"/>
      <c r="BW865" s="56"/>
      <c r="BX865" s="56"/>
      <c r="BY865" s="56"/>
      <c r="BZ865" s="56"/>
      <c r="CA865" s="56"/>
      <c r="CB865" s="56"/>
      <c r="CC865" s="56"/>
      <c r="CD865" s="56"/>
      <c r="CE865" s="56"/>
      <c r="CF865" s="56"/>
      <c r="CG865" s="56"/>
      <c r="CH865" s="56"/>
      <c r="CI865" s="56"/>
      <c r="CJ865" s="56"/>
      <c r="CK865" s="56"/>
      <c r="CL865" s="56"/>
      <c r="CM865" s="56"/>
      <c r="CN865" s="56"/>
      <c r="CO865" s="56"/>
      <c r="CP865" s="56"/>
      <c r="CQ865" s="56"/>
      <c r="CR865" s="56"/>
      <c r="CS865" s="56"/>
      <c r="CT865" s="56"/>
      <c r="CU865" s="56"/>
      <c r="CV865" s="56"/>
      <c r="CW865" s="56"/>
      <c r="CX865" s="56"/>
      <c r="CY865" s="56"/>
      <c r="CZ865" s="56"/>
      <c r="DA865" s="56"/>
      <c r="DB865" s="56"/>
      <c r="DC865" s="56"/>
      <c r="DD865" s="56"/>
      <c r="DE865" s="56"/>
      <c r="DF865" s="56"/>
      <c r="DG865" s="56"/>
      <c r="DH865" s="56"/>
      <c r="DI865" s="56"/>
      <c r="DJ865" s="56"/>
      <c r="DK865" s="56"/>
      <c r="DL865" s="56"/>
      <c r="DM865" s="56"/>
      <c r="DN865" s="56"/>
      <c r="DO865" s="56"/>
      <c r="DP865" s="56"/>
      <c r="DQ865" s="56"/>
      <c r="DR865" s="56"/>
      <c r="DS865" s="56"/>
      <c r="DT865" s="56"/>
      <c r="DU865" s="56"/>
      <c r="DV865" s="56"/>
      <c r="DW865" s="56"/>
      <c r="DX865" s="56"/>
      <c r="DY865" s="56"/>
      <c r="DZ865" s="56"/>
      <c r="EA865" s="56"/>
      <c r="EB865" s="56"/>
      <c r="EC865" s="56"/>
      <c r="ED865" s="56"/>
      <c r="EE865" s="56"/>
      <c r="EF865" s="56"/>
      <c r="EG865" s="56"/>
      <c r="EH865" s="56"/>
      <c r="EI865" s="56"/>
      <c r="EJ865" s="56"/>
      <c r="EK865" s="56"/>
      <c r="EL865" s="56"/>
      <c r="EM865" s="56"/>
    </row>
    <row r="866" spans="1:143" s="83" customFormat="1" ht="12.75" customHeight="1" x14ac:dyDescent="0.2">
      <c r="A866" s="56"/>
      <c r="B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6"/>
      <c r="AO866" s="56"/>
      <c r="AP866" s="56"/>
      <c r="AQ866" s="56"/>
      <c r="AR866" s="56"/>
      <c r="AS866" s="56"/>
      <c r="AT866" s="56"/>
      <c r="AU866" s="56"/>
      <c r="AV866" s="56"/>
      <c r="AW866" s="56"/>
      <c r="AX866" s="56"/>
      <c r="AY866" s="56"/>
      <c r="AZ866" s="56"/>
      <c r="BA866" s="56"/>
      <c r="BB866" s="56"/>
      <c r="BC866" s="56"/>
      <c r="BD866" s="56"/>
      <c r="BE866" s="56"/>
      <c r="BF866" s="56"/>
      <c r="BG866" s="56"/>
      <c r="BH866" s="56"/>
      <c r="BI866" s="56"/>
      <c r="BJ866" s="56"/>
      <c r="BK866" s="56"/>
      <c r="BL866" s="56"/>
      <c r="BM866" s="56"/>
      <c r="BN866" s="56"/>
      <c r="BO866" s="56"/>
      <c r="BP866" s="56"/>
      <c r="BQ866" s="56"/>
      <c r="BR866" s="56"/>
      <c r="BS866" s="56"/>
      <c r="BT866" s="56"/>
      <c r="BU866" s="56"/>
      <c r="BV866" s="56"/>
      <c r="BW866" s="56"/>
      <c r="BX866" s="56"/>
      <c r="BY866" s="56"/>
      <c r="BZ866" s="56"/>
      <c r="CA866" s="56"/>
      <c r="CB866" s="56"/>
      <c r="CC866" s="56"/>
      <c r="CD866" s="56"/>
      <c r="CE866" s="56"/>
      <c r="CF866" s="56"/>
      <c r="CG866" s="56"/>
      <c r="CH866" s="56"/>
      <c r="CI866" s="56"/>
      <c r="CJ866" s="56"/>
      <c r="CK866" s="56"/>
      <c r="CL866" s="56"/>
      <c r="CM866" s="56"/>
      <c r="CN866" s="56"/>
      <c r="CO866" s="56"/>
      <c r="CP866" s="56"/>
      <c r="CQ866" s="56"/>
      <c r="CR866" s="56"/>
      <c r="CS866" s="56"/>
      <c r="CT866" s="56"/>
      <c r="CU866" s="56"/>
      <c r="CV866" s="56"/>
      <c r="CW866" s="56"/>
      <c r="CX866" s="56"/>
      <c r="CY866" s="56"/>
      <c r="CZ866" s="56"/>
      <c r="DA866" s="56"/>
      <c r="DB866" s="56"/>
      <c r="DC866" s="56"/>
      <c r="DD866" s="56"/>
      <c r="DE866" s="56"/>
      <c r="DF866" s="56"/>
      <c r="DG866" s="56"/>
      <c r="DH866" s="56"/>
      <c r="DI866" s="56"/>
      <c r="DJ866" s="56"/>
      <c r="DK866" s="56"/>
      <c r="DL866" s="56"/>
      <c r="DM866" s="56"/>
      <c r="DN866" s="56"/>
      <c r="DO866" s="56"/>
      <c r="DP866" s="56"/>
      <c r="DQ866" s="56"/>
      <c r="DR866" s="56"/>
      <c r="DS866" s="56"/>
      <c r="DT866" s="56"/>
      <c r="DU866" s="56"/>
      <c r="DV866" s="56"/>
      <c r="DW866" s="56"/>
      <c r="DX866" s="56"/>
      <c r="DY866" s="56"/>
      <c r="DZ866" s="56"/>
      <c r="EA866" s="56"/>
      <c r="EB866" s="56"/>
      <c r="EC866" s="56"/>
      <c r="ED866" s="56"/>
      <c r="EE866" s="56"/>
      <c r="EF866" s="56"/>
      <c r="EG866" s="56"/>
      <c r="EH866" s="56"/>
      <c r="EI866" s="56"/>
      <c r="EJ866" s="56"/>
      <c r="EK866" s="56"/>
      <c r="EL866" s="56"/>
      <c r="EM866" s="56"/>
    </row>
    <row r="867" spans="1:143" s="83" customFormat="1" ht="12.75" customHeight="1" x14ac:dyDescent="0.2">
      <c r="A867" s="56"/>
      <c r="B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6"/>
      <c r="AJ867" s="56"/>
      <c r="AK867" s="56"/>
      <c r="AL867" s="56"/>
      <c r="AM867" s="56"/>
      <c r="AN867" s="56"/>
      <c r="AO867" s="56"/>
      <c r="AP867" s="56"/>
      <c r="AQ867" s="56"/>
      <c r="AR867" s="56"/>
      <c r="AS867" s="56"/>
      <c r="AT867" s="56"/>
      <c r="AU867" s="56"/>
      <c r="AV867" s="56"/>
      <c r="AW867" s="56"/>
      <c r="AX867" s="56"/>
      <c r="AY867" s="56"/>
      <c r="AZ867" s="56"/>
      <c r="BA867" s="56"/>
      <c r="BB867" s="56"/>
      <c r="BC867" s="56"/>
      <c r="BD867" s="56"/>
      <c r="BE867" s="56"/>
      <c r="BF867" s="56"/>
      <c r="BG867" s="56"/>
      <c r="BH867" s="56"/>
      <c r="BI867" s="56"/>
      <c r="BJ867" s="56"/>
      <c r="BK867" s="56"/>
      <c r="BL867" s="56"/>
      <c r="BM867" s="56"/>
      <c r="BN867" s="56"/>
      <c r="BO867" s="56"/>
      <c r="BP867" s="56"/>
      <c r="BQ867" s="56"/>
      <c r="BR867" s="56"/>
      <c r="BS867" s="56"/>
      <c r="BT867" s="56"/>
      <c r="BU867" s="56"/>
      <c r="BV867" s="56"/>
      <c r="BW867" s="56"/>
      <c r="BX867" s="56"/>
      <c r="BY867" s="56"/>
      <c r="BZ867" s="56"/>
      <c r="CA867" s="56"/>
      <c r="CB867" s="56"/>
      <c r="CC867" s="56"/>
      <c r="CD867" s="56"/>
      <c r="CE867" s="56"/>
      <c r="CF867" s="56"/>
      <c r="CG867" s="56"/>
      <c r="CH867" s="56"/>
      <c r="CI867" s="56"/>
      <c r="CJ867" s="56"/>
      <c r="CK867" s="56"/>
      <c r="CL867" s="56"/>
      <c r="CM867" s="56"/>
      <c r="CN867" s="56"/>
      <c r="CO867" s="56"/>
      <c r="CP867" s="56"/>
      <c r="CQ867" s="56"/>
      <c r="CR867" s="56"/>
      <c r="CS867" s="56"/>
      <c r="CT867" s="56"/>
      <c r="CU867" s="56"/>
      <c r="CV867" s="56"/>
      <c r="CW867" s="56"/>
      <c r="CX867" s="56"/>
      <c r="CY867" s="56"/>
      <c r="CZ867" s="56"/>
      <c r="DA867" s="56"/>
      <c r="DB867" s="56"/>
      <c r="DC867" s="56"/>
      <c r="DD867" s="56"/>
      <c r="DE867" s="56"/>
      <c r="DF867" s="56"/>
      <c r="DG867" s="56"/>
      <c r="DH867" s="56"/>
      <c r="DI867" s="56"/>
      <c r="DJ867" s="56"/>
      <c r="DK867" s="56"/>
      <c r="DL867" s="56"/>
      <c r="DM867" s="56"/>
      <c r="DN867" s="56"/>
      <c r="DO867" s="56"/>
      <c r="DP867" s="56"/>
      <c r="DQ867" s="56"/>
      <c r="DR867" s="56"/>
      <c r="DS867" s="56"/>
      <c r="DT867" s="56"/>
      <c r="DU867" s="56"/>
      <c r="DV867" s="56"/>
      <c r="DW867" s="56"/>
      <c r="DX867" s="56"/>
      <c r="DY867" s="56"/>
      <c r="DZ867" s="56"/>
      <c r="EA867" s="56"/>
      <c r="EB867" s="56"/>
      <c r="EC867" s="56"/>
      <c r="ED867" s="56"/>
      <c r="EE867" s="56"/>
      <c r="EF867" s="56"/>
      <c r="EG867" s="56"/>
      <c r="EH867" s="56"/>
      <c r="EI867" s="56"/>
      <c r="EJ867" s="56"/>
      <c r="EK867" s="56"/>
      <c r="EL867" s="56"/>
      <c r="EM867" s="56"/>
    </row>
    <row r="868" spans="1:143" s="83" customFormat="1" ht="12.75" customHeight="1" x14ac:dyDescent="0.2">
      <c r="A868" s="56"/>
      <c r="B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6"/>
      <c r="AO868" s="56"/>
      <c r="AP868" s="56"/>
      <c r="AQ868" s="56"/>
      <c r="AR868" s="56"/>
      <c r="AS868" s="56"/>
      <c r="AT868" s="56"/>
      <c r="AU868" s="56"/>
      <c r="AV868" s="56"/>
      <c r="AW868" s="56"/>
      <c r="AX868" s="56"/>
      <c r="AY868" s="56"/>
      <c r="AZ868" s="56"/>
      <c r="BA868" s="56"/>
      <c r="BB868" s="56"/>
      <c r="BC868" s="56"/>
      <c r="BD868" s="56"/>
      <c r="BE868" s="56"/>
      <c r="BF868" s="56"/>
      <c r="BG868" s="56"/>
      <c r="BH868" s="56"/>
      <c r="BI868" s="56"/>
      <c r="BJ868" s="56"/>
      <c r="BK868" s="56"/>
      <c r="BL868" s="56"/>
      <c r="BM868" s="56"/>
      <c r="BN868" s="56"/>
      <c r="BO868" s="56"/>
      <c r="BP868" s="56"/>
      <c r="BQ868" s="56"/>
      <c r="BR868" s="56"/>
      <c r="BS868" s="56"/>
      <c r="BT868" s="56"/>
      <c r="BU868" s="56"/>
      <c r="BV868" s="56"/>
      <c r="BW868" s="56"/>
      <c r="BX868" s="56"/>
      <c r="BY868" s="56"/>
      <c r="BZ868" s="56"/>
      <c r="CA868" s="56"/>
      <c r="CB868" s="56"/>
      <c r="CC868" s="56"/>
      <c r="CD868" s="56"/>
      <c r="CE868" s="56"/>
      <c r="CF868" s="56"/>
      <c r="CG868" s="56"/>
      <c r="CH868" s="56"/>
      <c r="CI868" s="56"/>
      <c r="CJ868" s="56"/>
      <c r="CK868" s="56"/>
      <c r="CL868" s="56"/>
      <c r="CM868" s="56"/>
      <c r="CN868" s="56"/>
      <c r="CO868" s="56"/>
      <c r="CP868" s="56"/>
      <c r="CQ868" s="56"/>
      <c r="CR868" s="56"/>
      <c r="CS868" s="56"/>
      <c r="CT868" s="56"/>
      <c r="CU868" s="56"/>
      <c r="CV868" s="56"/>
      <c r="CW868" s="56"/>
      <c r="CX868" s="56"/>
      <c r="CY868" s="56"/>
      <c r="CZ868" s="56"/>
      <c r="DA868" s="56"/>
      <c r="DB868" s="56"/>
      <c r="DC868" s="56"/>
      <c r="DD868" s="56"/>
      <c r="DE868" s="56"/>
      <c r="DF868" s="56"/>
      <c r="DG868" s="56"/>
      <c r="DH868" s="56"/>
      <c r="DI868" s="56"/>
      <c r="DJ868" s="56"/>
      <c r="DK868" s="56"/>
      <c r="DL868" s="56"/>
      <c r="DM868" s="56"/>
      <c r="DN868" s="56"/>
      <c r="DO868" s="56"/>
      <c r="DP868" s="56"/>
      <c r="DQ868" s="56"/>
      <c r="DR868" s="56"/>
      <c r="DS868" s="56"/>
      <c r="DT868" s="56"/>
      <c r="DU868" s="56"/>
      <c r="DV868" s="56"/>
      <c r="DW868" s="56"/>
      <c r="DX868" s="56"/>
      <c r="DY868" s="56"/>
      <c r="DZ868" s="56"/>
      <c r="EA868" s="56"/>
      <c r="EB868" s="56"/>
      <c r="EC868" s="56"/>
      <c r="ED868" s="56"/>
      <c r="EE868" s="56"/>
      <c r="EF868" s="56"/>
      <c r="EG868" s="56"/>
      <c r="EH868" s="56"/>
      <c r="EI868" s="56"/>
      <c r="EJ868" s="56"/>
      <c r="EK868" s="56"/>
      <c r="EL868" s="56"/>
      <c r="EM868" s="56"/>
    </row>
    <row r="869" spans="1:143" s="83" customFormat="1" ht="12.75" customHeight="1" x14ac:dyDescent="0.2">
      <c r="A869" s="56"/>
      <c r="B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6"/>
      <c r="AI869" s="56"/>
      <c r="AJ869" s="56"/>
      <c r="AK869" s="56"/>
      <c r="AL869" s="56"/>
      <c r="AM869" s="56"/>
      <c r="AN869" s="56"/>
      <c r="AO869" s="56"/>
      <c r="AP869" s="56"/>
      <c r="AQ869" s="56"/>
      <c r="AR869" s="56"/>
      <c r="AS869" s="56"/>
      <c r="AT869" s="56"/>
      <c r="AU869" s="56"/>
      <c r="AV869" s="56"/>
      <c r="AW869" s="56"/>
      <c r="AX869" s="56"/>
      <c r="AY869" s="56"/>
      <c r="AZ869" s="56"/>
      <c r="BA869" s="56"/>
      <c r="BB869" s="56"/>
      <c r="BC869" s="56"/>
      <c r="BD869" s="56"/>
      <c r="BE869" s="56"/>
      <c r="BF869" s="56"/>
      <c r="BG869" s="56"/>
      <c r="BH869" s="56"/>
      <c r="BI869" s="56"/>
      <c r="BJ869" s="56"/>
      <c r="BK869" s="56"/>
      <c r="BL869" s="56"/>
      <c r="BM869" s="56"/>
      <c r="BN869" s="56"/>
      <c r="BO869" s="56"/>
      <c r="BP869" s="56"/>
      <c r="BQ869" s="56"/>
      <c r="BR869" s="56"/>
      <c r="BS869" s="56"/>
      <c r="BT869" s="56"/>
      <c r="BU869" s="56"/>
      <c r="BV869" s="56"/>
      <c r="BW869" s="56"/>
      <c r="BX869" s="56"/>
      <c r="BY869" s="56"/>
      <c r="BZ869" s="56"/>
      <c r="CA869" s="56"/>
      <c r="CB869" s="56"/>
      <c r="CC869" s="56"/>
      <c r="CD869" s="56"/>
      <c r="CE869" s="56"/>
      <c r="CF869" s="56"/>
      <c r="CG869" s="56"/>
      <c r="CH869" s="56"/>
      <c r="CI869" s="56"/>
      <c r="CJ869" s="56"/>
      <c r="CK869" s="56"/>
      <c r="CL869" s="56"/>
      <c r="CM869" s="56"/>
      <c r="CN869" s="56"/>
      <c r="CO869" s="56"/>
      <c r="CP869" s="56"/>
      <c r="CQ869" s="56"/>
      <c r="CR869" s="56"/>
      <c r="CS869" s="56"/>
      <c r="CT869" s="56"/>
      <c r="CU869" s="56"/>
      <c r="CV869" s="56"/>
      <c r="CW869" s="56"/>
      <c r="CX869" s="56"/>
      <c r="CY869" s="56"/>
      <c r="CZ869" s="56"/>
      <c r="DA869" s="56"/>
      <c r="DB869" s="56"/>
      <c r="DC869" s="56"/>
      <c r="DD869" s="56"/>
      <c r="DE869" s="56"/>
      <c r="DF869" s="56"/>
      <c r="DG869" s="56"/>
      <c r="DH869" s="56"/>
      <c r="DI869" s="56"/>
      <c r="DJ869" s="56"/>
      <c r="DK869" s="56"/>
      <c r="DL869" s="56"/>
      <c r="DM869" s="56"/>
      <c r="DN869" s="56"/>
      <c r="DO869" s="56"/>
      <c r="DP869" s="56"/>
      <c r="DQ869" s="56"/>
      <c r="DR869" s="56"/>
      <c r="DS869" s="56"/>
      <c r="DT869" s="56"/>
      <c r="DU869" s="56"/>
      <c r="DV869" s="56"/>
      <c r="DW869" s="56"/>
      <c r="DX869" s="56"/>
      <c r="DY869" s="56"/>
      <c r="DZ869" s="56"/>
      <c r="EA869" s="56"/>
      <c r="EB869" s="56"/>
      <c r="EC869" s="56"/>
      <c r="ED869" s="56"/>
      <c r="EE869" s="56"/>
      <c r="EF869" s="56"/>
      <c r="EG869" s="56"/>
      <c r="EH869" s="56"/>
      <c r="EI869" s="56"/>
      <c r="EJ869" s="56"/>
      <c r="EK869" s="56"/>
      <c r="EL869" s="56"/>
      <c r="EM869" s="56"/>
    </row>
    <row r="870" spans="1:143" s="83" customFormat="1" ht="12.75" customHeight="1" x14ac:dyDescent="0.2">
      <c r="A870" s="56"/>
      <c r="B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56"/>
      <c r="AM870" s="56"/>
      <c r="AN870" s="56"/>
      <c r="AO870" s="56"/>
      <c r="AP870" s="56"/>
      <c r="AQ870" s="56"/>
      <c r="AR870" s="56"/>
      <c r="AS870" s="56"/>
      <c r="AT870" s="56"/>
      <c r="AU870" s="56"/>
      <c r="AV870" s="56"/>
      <c r="AW870" s="56"/>
      <c r="AX870" s="56"/>
      <c r="AY870" s="56"/>
      <c r="AZ870" s="56"/>
      <c r="BA870" s="56"/>
      <c r="BB870" s="56"/>
      <c r="BC870" s="56"/>
      <c r="BD870" s="56"/>
      <c r="BE870" s="56"/>
      <c r="BF870" s="56"/>
      <c r="BG870" s="56"/>
      <c r="BH870" s="56"/>
      <c r="BI870" s="56"/>
      <c r="BJ870" s="56"/>
      <c r="BK870" s="56"/>
      <c r="BL870" s="56"/>
      <c r="BM870" s="56"/>
      <c r="BN870" s="56"/>
      <c r="BO870" s="56"/>
      <c r="BP870" s="56"/>
      <c r="BQ870" s="56"/>
      <c r="BR870" s="56"/>
      <c r="BS870" s="56"/>
      <c r="BT870" s="56"/>
      <c r="BU870" s="56"/>
      <c r="BV870" s="56"/>
      <c r="BW870" s="56"/>
      <c r="BX870" s="56"/>
      <c r="BY870" s="56"/>
      <c r="BZ870" s="56"/>
      <c r="CA870" s="56"/>
      <c r="CB870" s="56"/>
      <c r="CC870" s="56"/>
      <c r="CD870" s="56"/>
      <c r="CE870" s="56"/>
      <c r="CF870" s="56"/>
      <c r="CG870" s="56"/>
      <c r="CH870" s="56"/>
      <c r="CI870" s="56"/>
      <c r="CJ870" s="56"/>
      <c r="CK870" s="56"/>
      <c r="CL870" s="56"/>
      <c r="CM870" s="56"/>
      <c r="CN870" s="56"/>
      <c r="CO870" s="56"/>
      <c r="CP870" s="56"/>
      <c r="CQ870" s="56"/>
      <c r="CR870" s="56"/>
      <c r="CS870" s="56"/>
      <c r="CT870" s="56"/>
      <c r="CU870" s="56"/>
      <c r="CV870" s="56"/>
      <c r="CW870" s="56"/>
      <c r="CX870" s="56"/>
      <c r="CY870" s="56"/>
      <c r="CZ870" s="56"/>
      <c r="DA870" s="56"/>
      <c r="DB870" s="56"/>
      <c r="DC870" s="56"/>
      <c r="DD870" s="56"/>
      <c r="DE870" s="56"/>
      <c r="DF870" s="56"/>
      <c r="DG870" s="56"/>
      <c r="DH870" s="56"/>
      <c r="DI870" s="56"/>
      <c r="DJ870" s="56"/>
      <c r="DK870" s="56"/>
      <c r="DL870" s="56"/>
      <c r="DM870" s="56"/>
      <c r="DN870" s="56"/>
      <c r="DO870" s="56"/>
      <c r="DP870" s="56"/>
      <c r="DQ870" s="56"/>
      <c r="DR870" s="56"/>
      <c r="DS870" s="56"/>
      <c r="DT870" s="56"/>
      <c r="DU870" s="56"/>
      <c r="DV870" s="56"/>
      <c r="DW870" s="56"/>
      <c r="DX870" s="56"/>
      <c r="DY870" s="56"/>
      <c r="DZ870" s="56"/>
      <c r="EA870" s="56"/>
      <c r="EB870" s="56"/>
      <c r="EC870" s="56"/>
      <c r="ED870" s="56"/>
      <c r="EE870" s="56"/>
      <c r="EF870" s="56"/>
      <c r="EG870" s="56"/>
      <c r="EH870" s="56"/>
      <c r="EI870" s="56"/>
      <c r="EJ870" s="56"/>
      <c r="EK870" s="56"/>
      <c r="EL870" s="56"/>
      <c r="EM870" s="56"/>
    </row>
    <row r="871" spans="1:143" s="83" customFormat="1" ht="12.75" customHeight="1" x14ac:dyDescent="0.2">
      <c r="A871" s="56"/>
      <c r="B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6"/>
      <c r="AJ871" s="56"/>
      <c r="AK871" s="56"/>
      <c r="AL871" s="56"/>
      <c r="AM871" s="56"/>
      <c r="AN871" s="56"/>
      <c r="AO871" s="56"/>
      <c r="AP871" s="56"/>
      <c r="AQ871" s="56"/>
      <c r="AR871" s="56"/>
      <c r="AS871" s="56"/>
      <c r="AT871" s="56"/>
      <c r="AU871" s="56"/>
      <c r="AV871" s="56"/>
      <c r="AW871" s="56"/>
      <c r="AX871" s="56"/>
      <c r="AY871" s="56"/>
      <c r="AZ871" s="56"/>
      <c r="BA871" s="56"/>
      <c r="BB871" s="56"/>
      <c r="BC871" s="56"/>
      <c r="BD871" s="56"/>
      <c r="BE871" s="56"/>
      <c r="BF871" s="56"/>
      <c r="BG871" s="56"/>
      <c r="BH871" s="56"/>
      <c r="BI871" s="56"/>
      <c r="BJ871" s="56"/>
      <c r="BK871" s="56"/>
      <c r="BL871" s="56"/>
      <c r="BM871" s="56"/>
      <c r="BN871" s="56"/>
      <c r="BO871" s="56"/>
      <c r="BP871" s="56"/>
      <c r="BQ871" s="56"/>
      <c r="BR871" s="56"/>
      <c r="BS871" s="56"/>
      <c r="BT871" s="56"/>
      <c r="BU871" s="56"/>
      <c r="BV871" s="56"/>
      <c r="BW871" s="56"/>
      <c r="BX871" s="56"/>
      <c r="BY871" s="56"/>
      <c r="BZ871" s="56"/>
      <c r="CA871" s="56"/>
      <c r="CB871" s="56"/>
      <c r="CC871" s="56"/>
      <c r="CD871" s="56"/>
      <c r="CE871" s="56"/>
      <c r="CF871" s="56"/>
      <c r="CG871" s="56"/>
      <c r="CH871" s="56"/>
      <c r="CI871" s="56"/>
      <c r="CJ871" s="56"/>
      <c r="CK871" s="56"/>
      <c r="CL871" s="56"/>
      <c r="CM871" s="56"/>
      <c r="CN871" s="56"/>
      <c r="CO871" s="56"/>
      <c r="CP871" s="56"/>
      <c r="CQ871" s="56"/>
      <c r="CR871" s="56"/>
      <c r="CS871" s="56"/>
      <c r="CT871" s="56"/>
      <c r="CU871" s="56"/>
      <c r="CV871" s="56"/>
      <c r="CW871" s="56"/>
      <c r="CX871" s="56"/>
      <c r="CY871" s="56"/>
      <c r="CZ871" s="56"/>
      <c r="DA871" s="56"/>
      <c r="DB871" s="56"/>
      <c r="DC871" s="56"/>
      <c r="DD871" s="56"/>
      <c r="DE871" s="56"/>
      <c r="DF871" s="56"/>
      <c r="DG871" s="56"/>
      <c r="DH871" s="56"/>
      <c r="DI871" s="56"/>
      <c r="DJ871" s="56"/>
      <c r="DK871" s="56"/>
      <c r="DL871" s="56"/>
      <c r="DM871" s="56"/>
      <c r="DN871" s="56"/>
      <c r="DO871" s="56"/>
      <c r="DP871" s="56"/>
      <c r="DQ871" s="56"/>
      <c r="DR871" s="56"/>
      <c r="DS871" s="56"/>
      <c r="DT871" s="56"/>
      <c r="DU871" s="56"/>
      <c r="DV871" s="56"/>
      <c r="DW871" s="56"/>
      <c r="DX871" s="56"/>
      <c r="DY871" s="56"/>
      <c r="DZ871" s="56"/>
      <c r="EA871" s="56"/>
      <c r="EB871" s="56"/>
      <c r="EC871" s="56"/>
      <c r="ED871" s="56"/>
      <c r="EE871" s="56"/>
      <c r="EF871" s="56"/>
      <c r="EG871" s="56"/>
      <c r="EH871" s="56"/>
      <c r="EI871" s="56"/>
      <c r="EJ871" s="56"/>
      <c r="EK871" s="56"/>
      <c r="EL871" s="56"/>
      <c r="EM871" s="56"/>
    </row>
    <row r="872" spans="1:143" s="83" customFormat="1" ht="12.75" customHeight="1" x14ac:dyDescent="0.2">
      <c r="A872" s="56"/>
      <c r="B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6"/>
      <c r="AO872" s="56"/>
      <c r="AP872" s="56"/>
      <c r="AQ872" s="56"/>
      <c r="AR872" s="56"/>
      <c r="AS872" s="56"/>
      <c r="AT872" s="56"/>
      <c r="AU872" s="56"/>
      <c r="AV872" s="56"/>
      <c r="AW872" s="56"/>
      <c r="AX872" s="56"/>
      <c r="AY872" s="56"/>
      <c r="AZ872" s="56"/>
      <c r="BA872" s="56"/>
      <c r="BB872" s="56"/>
      <c r="BC872" s="56"/>
      <c r="BD872" s="56"/>
      <c r="BE872" s="56"/>
      <c r="BF872" s="56"/>
      <c r="BG872" s="56"/>
      <c r="BH872" s="56"/>
      <c r="BI872" s="56"/>
      <c r="BJ872" s="56"/>
      <c r="BK872" s="56"/>
      <c r="BL872" s="56"/>
      <c r="BM872" s="56"/>
      <c r="BN872" s="56"/>
      <c r="BO872" s="56"/>
      <c r="BP872" s="56"/>
      <c r="BQ872" s="56"/>
      <c r="BR872" s="56"/>
      <c r="BS872" s="56"/>
      <c r="BT872" s="56"/>
      <c r="BU872" s="56"/>
      <c r="BV872" s="56"/>
      <c r="BW872" s="56"/>
      <c r="BX872" s="56"/>
      <c r="BY872" s="56"/>
      <c r="BZ872" s="56"/>
      <c r="CA872" s="56"/>
      <c r="CB872" s="56"/>
      <c r="CC872" s="56"/>
      <c r="CD872" s="56"/>
      <c r="CE872" s="56"/>
      <c r="CF872" s="56"/>
      <c r="CG872" s="56"/>
      <c r="CH872" s="56"/>
      <c r="CI872" s="56"/>
      <c r="CJ872" s="56"/>
      <c r="CK872" s="56"/>
      <c r="CL872" s="56"/>
      <c r="CM872" s="56"/>
      <c r="CN872" s="56"/>
      <c r="CO872" s="56"/>
      <c r="CP872" s="56"/>
      <c r="CQ872" s="56"/>
      <c r="CR872" s="56"/>
      <c r="CS872" s="56"/>
      <c r="CT872" s="56"/>
      <c r="CU872" s="56"/>
      <c r="CV872" s="56"/>
      <c r="CW872" s="56"/>
      <c r="CX872" s="56"/>
      <c r="CY872" s="56"/>
      <c r="CZ872" s="56"/>
      <c r="DA872" s="56"/>
      <c r="DB872" s="56"/>
      <c r="DC872" s="56"/>
      <c r="DD872" s="56"/>
      <c r="DE872" s="56"/>
      <c r="DF872" s="56"/>
      <c r="DG872" s="56"/>
      <c r="DH872" s="56"/>
      <c r="DI872" s="56"/>
      <c r="DJ872" s="56"/>
      <c r="DK872" s="56"/>
      <c r="DL872" s="56"/>
      <c r="DM872" s="56"/>
      <c r="DN872" s="56"/>
      <c r="DO872" s="56"/>
      <c r="DP872" s="56"/>
      <c r="DQ872" s="56"/>
      <c r="DR872" s="56"/>
      <c r="DS872" s="56"/>
      <c r="DT872" s="56"/>
      <c r="DU872" s="56"/>
      <c r="DV872" s="56"/>
      <c r="DW872" s="56"/>
      <c r="DX872" s="56"/>
      <c r="DY872" s="56"/>
      <c r="DZ872" s="56"/>
      <c r="EA872" s="56"/>
      <c r="EB872" s="56"/>
      <c r="EC872" s="56"/>
      <c r="ED872" s="56"/>
      <c r="EE872" s="56"/>
      <c r="EF872" s="56"/>
      <c r="EG872" s="56"/>
      <c r="EH872" s="56"/>
      <c r="EI872" s="56"/>
      <c r="EJ872" s="56"/>
      <c r="EK872" s="56"/>
      <c r="EL872" s="56"/>
      <c r="EM872" s="56"/>
    </row>
    <row r="873" spans="1:143" s="83" customFormat="1" ht="12.75" customHeight="1" x14ac:dyDescent="0.2">
      <c r="A873" s="56"/>
      <c r="B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6"/>
      <c r="AJ873" s="56"/>
      <c r="AK873" s="56"/>
      <c r="AL873" s="56"/>
      <c r="AM873" s="56"/>
      <c r="AN873" s="56"/>
      <c r="AO873" s="56"/>
      <c r="AP873" s="56"/>
      <c r="AQ873" s="56"/>
      <c r="AR873" s="56"/>
      <c r="AS873" s="56"/>
      <c r="AT873" s="56"/>
      <c r="AU873" s="56"/>
      <c r="AV873" s="56"/>
      <c r="AW873" s="56"/>
      <c r="AX873" s="56"/>
      <c r="AY873" s="56"/>
      <c r="AZ873" s="56"/>
      <c r="BA873" s="56"/>
      <c r="BB873" s="56"/>
      <c r="BC873" s="56"/>
      <c r="BD873" s="56"/>
      <c r="BE873" s="56"/>
      <c r="BF873" s="56"/>
      <c r="BG873" s="56"/>
      <c r="BH873" s="56"/>
      <c r="BI873" s="56"/>
      <c r="BJ873" s="56"/>
      <c r="BK873" s="56"/>
      <c r="BL873" s="56"/>
      <c r="BM873" s="56"/>
      <c r="BN873" s="56"/>
      <c r="BO873" s="56"/>
      <c r="BP873" s="56"/>
      <c r="BQ873" s="56"/>
      <c r="BR873" s="56"/>
      <c r="BS873" s="56"/>
      <c r="BT873" s="56"/>
      <c r="BU873" s="56"/>
      <c r="BV873" s="56"/>
      <c r="BW873" s="56"/>
      <c r="BX873" s="56"/>
      <c r="BY873" s="56"/>
      <c r="BZ873" s="56"/>
      <c r="CA873" s="56"/>
      <c r="CB873" s="56"/>
      <c r="CC873" s="56"/>
      <c r="CD873" s="56"/>
      <c r="CE873" s="56"/>
      <c r="CF873" s="56"/>
      <c r="CG873" s="56"/>
      <c r="CH873" s="56"/>
      <c r="CI873" s="56"/>
      <c r="CJ873" s="56"/>
      <c r="CK873" s="56"/>
      <c r="CL873" s="56"/>
      <c r="CM873" s="56"/>
      <c r="CN873" s="56"/>
      <c r="CO873" s="56"/>
      <c r="CP873" s="56"/>
      <c r="CQ873" s="56"/>
      <c r="CR873" s="56"/>
      <c r="CS873" s="56"/>
      <c r="CT873" s="56"/>
      <c r="CU873" s="56"/>
      <c r="CV873" s="56"/>
      <c r="CW873" s="56"/>
      <c r="CX873" s="56"/>
      <c r="CY873" s="56"/>
      <c r="CZ873" s="56"/>
      <c r="DA873" s="56"/>
      <c r="DB873" s="56"/>
      <c r="DC873" s="56"/>
      <c r="DD873" s="56"/>
      <c r="DE873" s="56"/>
      <c r="DF873" s="56"/>
      <c r="DG873" s="56"/>
      <c r="DH873" s="56"/>
      <c r="DI873" s="56"/>
      <c r="DJ873" s="56"/>
      <c r="DK873" s="56"/>
      <c r="DL873" s="56"/>
      <c r="DM873" s="56"/>
      <c r="DN873" s="56"/>
      <c r="DO873" s="56"/>
      <c r="DP873" s="56"/>
      <c r="DQ873" s="56"/>
      <c r="DR873" s="56"/>
      <c r="DS873" s="56"/>
      <c r="DT873" s="56"/>
      <c r="DU873" s="56"/>
      <c r="DV873" s="56"/>
      <c r="DW873" s="56"/>
      <c r="DX873" s="56"/>
      <c r="DY873" s="56"/>
      <c r="DZ873" s="56"/>
      <c r="EA873" s="56"/>
      <c r="EB873" s="56"/>
      <c r="EC873" s="56"/>
      <c r="ED873" s="56"/>
      <c r="EE873" s="56"/>
      <c r="EF873" s="56"/>
      <c r="EG873" s="56"/>
      <c r="EH873" s="56"/>
      <c r="EI873" s="56"/>
      <c r="EJ873" s="56"/>
      <c r="EK873" s="56"/>
      <c r="EL873" s="56"/>
      <c r="EM873" s="56"/>
    </row>
    <row r="874" spans="1:143" s="83" customFormat="1" ht="12.75" customHeight="1" x14ac:dyDescent="0.2">
      <c r="A874" s="56"/>
      <c r="B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6"/>
      <c r="AJ874" s="56"/>
      <c r="AK874" s="56"/>
      <c r="AL874" s="56"/>
      <c r="AM874" s="56"/>
      <c r="AN874" s="56"/>
      <c r="AO874" s="56"/>
      <c r="AP874" s="56"/>
      <c r="AQ874" s="56"/>
      <c r="AR874" s="56"/>
      <c r="AS874" s="56"/>
      <c r="AT874" s="56"/>
      <c r="AU874" s="56"/>
      <c r="AV874" s="56"/>
      <c r="AW874" s="56"/>
      <c r="AX874" s="56"/>
      <c r="AY874" s="56"/>
      <c r="AZ874" s="56"/>
      <c r="BA874" s="56"/>
      <c r="BB874" s="56"/>
      <c r="BC874" s="56"/>
      <c r="BD874" s="56"/>
      <c r="BE874" s="56"/>
      <c r="BF874" s="56"/>
      <c r="BG874" s="56"/>
      <c r="BH874" s="56"/>
      <c r="BI874" s="56"/>
      <c r="BJ874" s="56"/>
      <c r="BK874" s="56"/>
      <c r="BL874" s="56"/>
      <c r="BM874" s="56"/>
      <c r="BN874" s="56"/>
      <c r="BO874" s="56"/>
      <c r="BP874" s="56"/>
      <c r="BQ874" s="56"/>
      <c r="BR874" s="56"/>
      <c r="BS874" s="56"/>
      <c r="BT874" s="56"/>
      <c r="BU874" s="56"/>
      <c r="BV874" s="56"/>
      <c r="BW874" s="56"/>
      <c r="BX874" s="56"/>
      <c r="BY874" s="56"/>
      <c r="BZ874" s="56"/>
      <c r="CA874" s="56"/>
      <c r="CB874" s="56"/>
      <c r="CC874" s="56"/>
      <c r="CD874" s="56"/>
      <c r="CE874" s="56"/>
      <c r="CF874" s="56"/>
      <c r="CG874" s="56"/>
      <c r="CH874" s="56"/>
      <c r="CI874" s="56"/>
      <c r="CJ874" s="56"/>
      <c r="CK874" s="56"/>
      <c r="CL874" s="56"/>
      <c r="CM874" s="56"/>
      <c r="CN874" s="56"/>
      <c r="CO874" s="56"/>
      <c r="CP874" s="56"/>
      <c r="CQ874" s="56"/>
      <c r="CR874" s="56"/>
      <c r="CS874" s="56"/>
      <c r="CT874" s="56"/>
      <c r="CU874" s="56"/>
      <c r="CV874" s="56"/>
      <c r="CW874" s="56"/>
      <c r="CX874" s="56"/>
      <c r="CY874" s="56"/>
      <c r="CZ874" s="56"/>
      <c r="DA874" s="56"/>
      <c r="DB874" s="56"/>
      <c r="DC874" s="56"/>
      <c r="DD874" s="56"/>
      <c r="DE874" s="56"/>
      <c r="DF874" s="56"/>
      <c r="DG874" s="56"/>
      <c r="DH874" s="56"/>
      <c r="DI874" s="56"/>
      <c r="DJ874" s="56"/>
      <c r="DK874" s="56"/>
      <c r="DL874" s="56"/>
      <c r="DM874" s="56"/>
      <c r="DN874" s="56"/>
      <c r="DO874" s="56"/>
      <c r="DP874" s="56"/>
      <c r="DQ874" s="56"/>
      <c r="DR874" s="56"/>
      <c r="DS874" s="56"/>
      <c r="DT874" s="56"/>
      <c r="DU874" s="56"/>
      <c r="DV874" s="56"/>
      <c r="DW874" s="56"/>
      <c r="DX874" s="56"/>
      <c r="DY874" s="56"/>
      <c r="DZ874" s="56"/>
      <c r="EA874" s="56"/>
      <c r="EB874" s="56"/>
      <c r="EC874" s="56"/>
      <c r="ED874" s="56"/>
      <c r="EE874" s="56"/>
      <c r="EF874" s="56"/>
      <c r="EG874" s="56"/>
      <c r="EH874" s="56"/>
      <c r="EI874" s="56"/>
      <c r="EJ874" s="56"/>
      <c r="EK874" s="56"/>
      <c r="EL874" s="56"/>
      <c r="EM874" s="56"/>
    </row>
    <row r="875" spans="1:143" s="83" customFormat="1" ht="12.75" customHeight="1" x14ac:dyDescent="0.2">
      <c r="A875" s="56"/>
      <c r="B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6"/>
      <c r="AJ875" s="56"/>
      <c r="AK875" s="56"/>
      <c r="AL875" s="56"/>
      <c r="AM875" s="56"/>
      <c r="AN875" s="56"/>
      <c r="AO875" s="56"/>
      <c r="AP875" s="56"/>
      <c r="AQ875" s="56"/>
      <c r="AR875" s="56"/>
      <c r="AS875" s="56"/>
      <c r="AT875" s="56"/>
      <c r="AU875" s="56"/>
      <c r="AV875" s="56"/>
      <c r="AW875" s="56"/>
      <c r="AX875" s="56"/>
      <c r="AY875" s="56"/>
      <c r="AZ875" s="56"/>
      <c r="BA875" s="56"/>
      <c r="BB875" s="56"/>
      <c r="BC875" s="56"/>
      <c r="BD875" s="56"/>
      <c r="BE875" s="56"/>
      <c r="BF875" s="56"/>
      <c r="BG875" s="56"/>
      <c r="BH875" s="56"/>
      <c r="BI875" s="56"/>
      <c r="BJ875" s="56"/>
      <c r="BK875" s="56"/>
      <c r="BL875" s="56"/>
      <c r="BM875" s="56"/>
      <c r="BN875" s="56"/>
      <c r="BO875" s="56"/>
      <c r="BP875" s="56"/>
      <c r="BQ875" s="56"/>
      <c r="BR875" s="56"/>
      <c r="BS875" s="56"/>
      <c r="BT875" s="56"/>
      <c r="BU875" s="56"/>
      <c r="BV875" s="56"/>
      <c r="BW875" s="56"/>
      <c r="BX875" s="56"/>
      <c r="BY875" s="56"/>
      <c r="BZ875" s="56"/>
      <c r="CA875" s="56"/>
      <c r="CB875" s="56"/>
      <c r="CC875" s="56"/>
      <c r="CD875" s="56"/>
      <c r="CE875" s="56"/>
      <c r="CF875" s="56"/>
      <c r="CG875" s="56"/>
      <c r="CH875" s="56"/>
      <c r="CI875" s="56"/>
      <c r="CJ875" s="56"/>
      <c r="CK875" s="56"/>
      <c r="CL875" s="56"/>
      <c r="CM875" s="56"/>
      <c r="CN875" s="56"/>
      <c r="CO875" s="56"/>
      <c r="CP875" s="56"/>
      <c r="CQ875" s="56"/>
      <c r="CR875" s="56"/>
      <c r="CS875" s="56"/>
      <c r="CT875" s="56"/>
      <c r="CU875" s="56"/>
      <c r="CV875" s="56"/>
      <c r="CW875" s="56"/>
      <c r="CX875" s="56"/>
      <c r="CY875" s="56"/>
      <c r="CZ875" s="56"/>
      <c r="DA875" s="56"/>
      <c r="DB875" s="56"/>
      <c r="DC875" s="56"/>
      <c r="DD875" s="56"/>
      <c r="DE875" s="56"/>
      <c r="DF875" s="56"/>
      <c r="DG875" s="56"/>
      <c r="DH875" s="56"/>
      <c r="DI875" s="56"/>
      <c r="DJ875" s="56"/>
      <c r="DK875" s="56"/>
      <c r="DL875" s="56"/>
      <c r="DM875" s="56"/>
      <c r="DN875" s="56"/>
      <c r="DO875" s="56"/>
      <c r="DP875" s="56"/>
      <c r="DQ875" s="56"/>
      <c r="DR875" s="56"/>
      <c r="DS875" s="56"/>
      <c r="DT875" s="56"/>
      <c r="DU875" s="56"/>
      <c r="DV875" s="56"/>
      <c r="DW875" s="56"/>
      <c r="DX875" s="56"/>
      <c r="DY875" s="56"/>
      <c r="DZ875" s="56"/>
      <c r="EA875" s="56"/>
      <c r="EB875" s="56"/>
      <c r="EC875" s="56"/>
      <c r="ED875" s="56"/>
      <c r="EE875" s="56"/>
      <c r="EF875" s="56"/>
      <c r="EG875" s="56"/>
      <c r="EH875" s="56"/>
      <c r="EI875" s="56"/>
      <c r="EJ875" s="56"/>
      <c r="EK875" s="56"/>
      <c r="EL875" s="56"/>
      <c r="EM875" s="56"/>
    </row>
    <row r="876" spans="1:143" s="83" customFormat="1" ht="12.75" customHeight="1" x14ac:dyDescent="0.2">
      <c r="A876" s="56"/>
      <c r="B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6"/>
      <c r="AJ876" s="56"/>
      <c r="AK876" s="56"/>
      <c r="AL876" s="56"/>
      <c r="AM876" s="56"/>
      <c r="AN876" s="56"/>
      <c r="AO876" s="56"/>
      <c r="AP876" s="56"/>
      <c r="AQ876" s="56"/>
      <c r="AR876" s="56"/>
      <c r="AS876" s="56"/>
      <c r="AT876" s="56"/>
      <c r="AU876" s="56"/>
      <c r="AV876" s="56"/>
      <c r="AW876" s="56"/>
      <c r="AX876" s="56"/>
      <c r="AY876" s="56"/>
      <c r="AZ876" s="56"/>
      <c r="BA876" s="56"/>
      <c r="BB876" s="56"/>
      <c r="BC876" s="56"/>
      <c r="BD876" s="56"/>
      <c r="BE876" s="56"/>
      <c r="BF876" s="56"/>
      <c r="BG876" s="56"/>
      <c r="BH876" s="56"/>
      <c r="BI876" s="56"/>
      <c r="BJ876" s="56"/>
      <c r="BK876" s="56"/>
      <c r="BL876" s="56"/>
      <c r="BM876" s="56"/>
      <c r="BN876" s="56"/>
      <c r="BO876" s="56"/>
      <c r="BP876" s="56"/>
      <c r="BQ876" s="56"/>
      <c r="BR876" s="56"/>
      <c r="BS876" s="56"/>
      <c r="BT876" s="56"/>
      <c r="BU876" s="56"/>
      <c r="BV876" s="56"/>
      <c r="BW876" s="56"/>
      <c r="BX876" s="56"/>
      <c r="BY876" s="56"/>
      <c r="BZ876" s="56"/>
      <c r="CA876" s="56"/>
      <c r="CB876" s="56"/>
      <c r="CC876" s="56"/>
      <c r="CD876" s="56"/>
      <c r="CE876" s="56"/>
      <c r="CF876" s="56"/>
      <c r="CG876" s="56"/>
      <c r="CH876" s="56"/>
      <c r="CI876" s="56"/>
      <c r="CJ876" s="56"/>
      <c r="CK876" s="56"/>
      <c r="CL876" s="56"/>
      <c r="CM876" s="56"/>
      <c r="CN876" s="56"/>
      <c r="CO876" s="56"/>
      <c r="CP876" s="56"/>
      <c r="CQ876" s="56"/>
      <c r="CR876" s="56"/>
      <c r="CS876" s="56"/>
      <c r="CT876" s="56"/>
      <c r="CU876" s="56"/>
      <c r="CV876" s="56"/>
      <c r="CW876" s="56"/>
      <c r="CX876" s="56"/>
      <c r="CY876" s="56"/>
      <c r="CZ876" s="56"/>
      <c r="DA876" s="56"/>
      <c r="DB876" s="56"/>
      <c r="DC876" s="56"/>
      <c r="DD876" s="56"/>
      <c r="DE876" s="56"/>
      <c r="DF876" s="56"/>
      <c r="DG876" s="56"/>
      <c r="DH876" s="56"/>
      <c r="DI876" s="56"/>
      <c r="DJ876" s="56"/>
      <c r="DK876" s="56"/>
      <c r="DL876" s="56"/>
      <c r="DM876" s="56"/>
      <c r="DN876" s="56"/>
      <c r="DO876" s="56"/>
      <c r="DP876" s="56"/>
      <c r="DQ876" s="56"/>
      <c r="DR876" s="56"/>
      <c r="DS876" s="56"/>
      <c r="DT876" s="56"/>
      <c r="DU876" s="56"/>
      <c r="DV876" s="56"/>
      <c r="DW876" s="56"/>
      <c r="DX876" s="56"/>
      <c r="DY876" s="56"/>
      <c r="DZ876" s="56"/>
      <c r="EA876" s="56"/>
      <c r="EB876" s="56"/>
      <c r="EC876" s="56"/>
      <c r="ED876" s="56"/>
      <c r="EE876" s="56"/>
      <c r="EF876" s="56"/>
      <c r="EG876" s="56"/>
      <c r="EH876" s="56"/>
      <c r="EI876" s="56"/>
      <c r="EJ876" s="56"/>
      <c r="EK876" s="56"/>
      <c r="EL876" s="56"/>
      <c r="EM876" s="56"/>
    </row>
  </sheetData>
  <mergeCells count="21"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2023-03-16T19:08:55Z</cp:lastPrinted>
  <dcterms:created xsi:type="dcterms:W3CDTF">2018-11-21T20:09:16Z</dcterms:created>
  <dcterms:modified xsi:type="dcterms:W3CDTF">2023-04-25T17:55:01Z</dcterms:modified>
</cp:coreProperties>
</file>